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Your plan" sheetId="2" state="visible" r:id="rId4"/>
    <sheet name="Example (fictional)" sheetId="3" state="visible" r:id="rId5"/>
  </sheets>
  <definedNames>
    <definedName function="false" hidden="false" localSheetId="2" name="_xlnm.Print_Area" vbProcedure="false">'Example (fictional)'!$A$1:$H$92</definedName>
    <definedName function="false" hidden="false" localSheetId="1" name="_xlnm.Print_Area" vbProcedure="false">'Your plan'!$A$1:$H$92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hopastudio</author>
  </authors>
  <commentList>
    <comment ref="B8" authorId="0">
      <text>
        <r>
          <rPr>
            <sz val="10"/>
            <rFont val="Arial"/>
            <family val="2"/>
          </rPr>
          <t xml:space="preserve">Job, kind of company, size. One buyer first.</t>
        </r>
      </text>
    </comment>
    <comment ref="B10" authorId="0">
      <text>
        <r>
          <rPr>
            <sz val="10"/>
            <rFont val="Arial"/>
            <family val="2"/>
          </rPr>
          <t xml:space="preserve">Copy a real sentence from a call, an e-mail or a review.</t>
        </r>
      </text>
    </comment>
    <comment ref="B16" authorId="0">
      <text>
        <r>
          <rPr>
            <sz val="10"/>
            <rFont val="Arial"/>
            <family val="2"/>
          </rPr>
          <t xml:space="preserve">Pick one. Self-serve: sign up and pay alone. Sales-led: demo and contract.</t>
        </r>
      </text>
    </comment>
    <comment ref="B47" authorId="0">
      <text>
        <r>
          <rPr>
            <sz val="10"/>
            <rFont val="Arial"/>
            <family val="2"/>
          </rPr>
          <t xml:space="preserve">For [buyer] who [problem], [product] [does what], so [result].</t>
        </r>
      </text>
    </comment>
    <comment ref="B49" authorId="0">
      <text>
        <r>
          <rPr>
            <sz val="10"/>
            <rFont val="Arial"/>
            <family val="2"/>
          </rPr>
          <t xml:space="preserve">Only what you can prove. No invented numbers or logos.</t>
        </r>
      </text>
    </comment>
    <comment ref="B53" authorId="0">
      <text>
        <r>
          <rPr>
            <sz val="10"/>
            <rFont val="Arial"/>
            <family val="2"/>
          </rPr>
          <t xml:space="preserve">Where your buyers already look. One channel gets most of the budget.</t>
        </r>
      </text>
    </comment>
  </commentList>
</comments>
</file>

<file path=xl/sharedStrings.xml><?xml version="1.0" encoding="utf-8"?>
<sst xmlns="http://schemas.openxmlformats.org/spreadsheetml/2006/main" count="272" uniqueCount="157">
  <si>
    <t xml:space="preserve">Go-to-market strategy template for SaaS</t>
  </si>
  <si>
    <t xml:space="preserve">Draft, not approved. hopastudio, Oct 2026.</t>
  </si>
  <si>
    <t xml:space="preserve">A one-page plan in seven parts: who buys, how they buy, what you can pay for a customer, what you say, where you start, what you test and when you stop.</t>
  </si>
  <si>
    <t xml:space="preserve">How to use it</t>
  </si>
  <si>
    <t xml:space="preserve">1. Google Sheets: upload this file to Google Drive and open it with Google Sheets. Excel works too.</t>
  </si>
  <si>
    <t xml:space="preserve">2. Fill the yellow cells on the "Your plan" tab. Cells with a white background work themselves out.</t>
  </si>
  <si>
    <t xml:space="preserve">3. Start with section 3. It sets the max you can pay for a customer, and the stop rules use it.</t>
  </si>
  <si>
    <t xml:space="preserve">4. Read the "Example (fictional)" tab to see a filled-in plan. The company and its numbers are made up.</t>
  </si>
  <si>
    <t xml:space="preserve">5. Every Monday, add one row to the weekly table in section 7 and check the stop rules.</t>
  </si>
  <si>
    <t xml:space="preserve">Colors</t>
  </si>
  <si>
    <t xml:space="preserve">Yellow: you type here. White: a formula. Blue: a section header.</t>
  </si>
  <si>
    <t xml:space="preserve">The math in section 3</t>
  </si>
  <si>
    <t xml:space="preserve">Lifetime value = price x gross margin / monthly churn.</t>
  </si>
  <si>
    <t xml:space="preserve">Max CAC = lifetime value / 3, a common rule of thumb.</t>
  </si>
  <si>
    <t xml:space="preserve">CAC payback in months = target CAC / (price x gross margin).</t>
  </si>
  <si>
    <t xml:space="preserve">Budget = target customers x target CAC.</t>
  </si>
  <si>
    <t xml:space="preserve">Max cost per trial or demo = target CAC x trial-to-paid rate.</t>
  </si>
  <si>
    <t xml:space="preserve">Go-to-market plan</t>
  </si>
  <si>
    <t xml:space="preserve">Fill the yellow cells. White cells with numbers work themselves out. See the example tab.</t>
  </si>
  <si>
    <t xml:space="preserve">Product</t>
  </si>
  <si>
    <t xml:space="preserve">Date</t>
  </si>
  <si>
    <t xml:space="preserve">1. Buyer and problem, in their words</t>
  </si>
  <si>
    <t xml:space="preserve">Who buys</t>
  </si>
  <si>
    <t xml:space="preserve">Who else decides</t>
  </si>
  <si>
    <t xml:space="preserve">The problem, in their words</t>
  </si>
  <si>
    <t xml:space="preserve">Where you heard it</t>
  </si>
  <si>
    <t xml:space="preserve">What they use today</t>
  </si>
  <si>
    <t xml:space="preserve">Why they look now</t>
  </si>
  <si>
    <t xml:space="preserve">2. How they buy</t>
  </si>
  <si>
    <t xml:space="preserve">How they buy</t>
  </si>
  <si>
    <t xml:space="preserve">First step</t>
  </si>
  <si>
    <t xml:space="preserve">Who pays, and how</t>
  </si>
  <si>
    <t xml:space="preserve">Time from first visit to paid</t>
  </si>
  <si>
    <t xml:space="preserve">What this means for the plan</t>
  </si>
  <si>
    <t xml:space="preserve">3. Price and the target</t>
  </si>
  <si>
    <t xml:space="preserve">Price per customer, per month ($)</t>
  </si>
  <si>
    <t xml:space="preserve">What one customer pays you a month.</t>
  </si>
  <si>
    <t xml:space="preserve">Gross margin</t>
  </si>
  <si>
    <t xml:space="preserve">Revenue left after hosting and support. Often 70% to 85% for SaaS.</t>
  </si>
  <si>
    <t xml:space="preserve">Monthly churn</t>
  </si>
  <si>
    <t xml:space="preserve">Share of customers who cancel each month.</t>
  </si>
  <si>
    <t xml:space="preserve">Paying customers today</t>
  </si>
  <si>
    <t xml:space="preserve">Count only customers who pay.</t>
  </si>
  <si>
    <t xml:space="preserve">Target: new paying customers</t>
  </si>
  <si>
    <t xml:space="preserve">One target, with today as the baseline.</t>
  </si>
  <si>
    <t xml:space="preserve">Test length (months)</t>
  </si>
  <si>
    <t xml:space="preserve">How long the plan runs before you judge it. 3 = 90 days.</t>
  </si>
  <si>
    <t xml:space="preserve">Target CAC, your cap ($)</t>
  </si>
  <si>
    <t xml:space="preserve">The most you choose to pay for one customer. Keep it under the max CAC below.</t>
  </si>
  <si>
    <t xml:space="preserve">Visits to trials or demos</t>
  </si>
  <si>
    <t xml:space="preserve">Your own rate if you have one. Otherwise a guess you will replace in week 2.</t>
  </si>
  <si>
    <t xml:space="preserve">Trials or demos to paid</t>
  </si>
  <si>
    <t xml:space="preserve">Share of trials or demos that become paying customers.</t>
  </si>
  <si>
    <t xml:space="preserve">MRR today</t>
  </si>
  <si>
    <t xml:space="preserve">Price x paying customers.</t>
  </si>
  <si>
    <t xml:space="preserve">Lifetime value (LTV)</t>
  </si>
  <si>
    <t xml:space="preserve">Price x gross margin / monthly churn.</t>
  </si>
  <si>
    <t xml:space="preserve">Max CAC at 3:1</t>
  </si>
  <si>
    <t xml:space="preserve">LTV / 3. A common rule of thumb, not a law.</t>
  </si>
  <si>
    <t xml:space="preserve">Is the target CAC under the max?</t>
  </si>
  <si>
    <t xml:space="preserve">CAC payback (months)</t>
  </si>
  <si>
    <t xml:space="preserve">Target CAC / (price x gross margin).</t>
  </si>
  <si>
    <t xml:space="preserve">Budget for the test ($)</t>
  </si>
  <si>
    <t xml:space="preserve">Target customers x target CAC.</t>
  </si>
  <si>
    <t xml:space="preserve">Budget per month ($)</t>
  </si>
  <si>
    <t xml:space="preserve">Budget / test length.</t>
  </si>
  <si>
    <t xml:space="preserve">Trials or demos needed</t>
  </si>
  <si>
    <t xml:space="preserve">Target customers / trial-to-paid rate.</t>
  </si>
  <si>
    <t xml:space="preserve">Trials or demos per week</t>
  </si>
  <si>
    <t xml:space="preserve">Trials needed / weeks in the test. Ad platforms learn faster with more results a week.</t>
  </si>
  <si>
    <t xml:space="preserve">Visits needed</t>
  </si>
  <si>
    <t xml:space="preserve">Trials needed / visit-to-trial rate.</t>
  </si>
  <si>
    <t xml:space="preserve">Max cost per trial or demo ($)</t>
  </si>
  <si>
    <t xml:space="preserve">Target CAC x trial-to-paid rate.</t>
  </si>
  <si>
    <t xml:space="preserve">Max cost per visit ($)</t>
  </si>
  <si>
    <t xml:space="preserve">Max cost per trial x visit-to-trial rate.</t>
  </si>
  <si>
    <t xml:space="preserve">New MRR if you hit the target</t>
  </si>
  <si>
    <t xml:space="preserve">Target customers x price, before churn.</t>
  </si>
  <si>
    <t xml:space="preserve">4. Message</t>
  </si>
  <si>
    <t xml:space="preserve">One sentence</t>
  </si>
  <si>
    <t xml:space="preserve">Their words to use in ads</t>
  </si>
  <si>
    <t xml:space="preserve">Proof you can show (true only)</t>
  </si>
  <si>
    <t xml:space="preserve">Offer, and the reason to act now</t>
  </si>
  <si>
    <t xml:space="preserve">5. First channel and why</t>
  </si>
  <si>
    <t xml:space="preserve">First channel</t>
  </si>
  <si>
    <t xml:space="preserve">Why this one</t>
  </si>
  <si>
    <t xml:space="preserve">Second channel, small test</t>
  </si>
  <si>
    <t xml:space="preserve">Why, and what it must prove</t>
  </si>
  <si>
    <t xml:space="preserve">Not now, and why</t>
  </si>
  <si>
    <t xml:space="preserve">6. Budget and first tests</t>
  </si>
  <si>
    <t xml:space="preserve">Test: what you think will happen</t>
  </si>
  <si>
    <t xml:space="preserve">Channel</t>
  </si>
  <si>
    <t xml:space="preserve">Budget a month ($)</t>
  </si>
  <si>
    <t xml:space="preserve">Weeks</t>
  </si>
  <si>
    <t xml:space="preserve">Number to beat</t>
  </si>
  <si>
    <t xml:space="preserve">Result</t>
  </si>
  <si>
    <t xml:space="preserve">Keep, change or stop</t>
  </si>
  <si>
    <t xml:space="preserve">Note</t>
  </si>
  <si>
    <t xml:space="preserve">Total a month</t>
  </si>
  <si>
    <t xml:space="preserve">Budget per month, from section 3</t>
  </si>
  <si>
    <t xml:space="preserve">Left to assign</t>
  </si>
  <si>
    <t xml:space="preserve">7. Stop rules and the weekly number</t>
  </si>
  <si>
    <t xml:space="preserve">The one number you read every Monday</t>
  </si>
  <si>
    <t xml:space="preserve">Stop a test when</t>
  </si>
  <si>
    <t xml:space="preserve">Stop the plan when</t>
  </si>
  <si>
    <t xml:space="preserve">Move budget to a test when</t>
  </si>
  <si>
    <t xml:space="preserve">The rules use the max cost per trial and the max CAC from section 3. Change them there.</t>
  </si>
  <si>
    <t xml:space="preserve">Week</t>
  </si>
  <si>
    <t xml:space="preserve">Spend ($)</t>
  </si>
  <si>
    <t xml:space="preserve">Visits</t>
  </si>
  <si>
    <t xml:space="preserve">Trials or demos</t>
  </si>
  <si>
    <t xml:space="preserve">Paid customers</t>
  </si>
  <si>
    <t xml:space="preserve">Cost per trial ($)</t>
  </si>
  <si>
    <t xml:space="preserve">CAC to date ($)</t>
  </si>
  <si>
    <t xml:space="preserve">Week 1</t>
  </si>
  <si>
    <t xml:space="preserve">Week 2</t>
  </si>
  <si>
    <t xml:space="preserve">Week 3</t>
  </si>
  <si>
    <t xml:space="preserve">Week 4</t>
  </si>
  <si>
    <t xml:space="preserve">Week 5</t>
  </si>
  <si>
    <t xml:space="preserve">Week 6</t>
  </si>
  <si>
    <t xml:space="preserve">Week 7</t>
  </si>
  <si>
    <t xml:space="preserve">Week 8</t>
  </si>
  <si>
    <t xml:space="preserve">Week 9</t>
  </si>
  <si>
    <t xml:space="preserve">Week 10</t>
  </si>
  <si>
    <t xml:space="preserve">Week 11</t>
  </si>
  <si>
    <t xml:space="preserve">Week 12</t>
  </si>
  <si>
    <t xml:space="preserve">Week 13</t>
  </si>
  <si>
    <t xml:space="preserve">CAC to date counts every dollar spent so far, including weeks with no paid customers.</t>
  </si>
  <si>
    <t xml:space="preserve">Made by hopastudio. Draft, not approved.</t>
  </si>
  <si>
    <t xml:space="preserve">Go-to-market plan: fictional example</t>
  </si>
  <si>
    <t xml:space="preserve">Fictional example. Company X is made up, and every number on this tab is invented to show the format.</t>
  </si>
  <si>
    <t xml:space="preserve">Company X (fictional): client reporting for small marketing agencies</t>
  </si>
  <si>
    <t xml:space="preserve">Example</t>
  </si>
  <si>
    <t xml:space="preserve">Owner of a marketing agency with 3 to 15 people.</t>
  </si>
  <si>
    <t xml:space="preserve">Nobody. The owner pays by card.</t>
  </si>
  <si>
    <t xml:space="preserve">"Every Monday I lose half a day building client reports by hand."</t>
  </si>
  <si>
    <t xml:space="preserve">12 sales calls and support e-mails (fictional).</t>
  </si>
  <si>
    <t xml:space="preserve">Spreadsheets and screenshots from each ad platform.</t>
  </si>
  <si>
    <t xml:space="preserve">A new client asks for weekly reports.</t>
  </si>
  <si>
    <t xml:space="preserve">Self-serve</t>
  </si>
  <si>
    <t xml:space="preserve">14-day free trial, no card.</t>
  </si>
  <si>
    <t xml:space="preserve">The agency owner, by card, every month.</t>
  </si>
  <si>
    <t xml:space="preserve">About 3 weeks.</t>
  </si>
  <si>
    <t xml:space="preserve">Ads send people straight to the trial. No demo call.</t>
  </si>
  <si>
    <t xml:space="preserve">For agency owners who build client reports by hand, Company X sends every client a finished report each Monday, so you get half a day back.</t>
  </si>
  <si>
    <t xml:space="preserve">"half a day on reports", "screenshots from five platforms", "clients asking where the numbers are"</t>
  </si>
  <si>
    <t xml:space="preserve">A 40-second screen recording of a report building itself. 40 agencies pay for it today.</t>
  </si>
  <si>
    <t xml:space="preserve">14-day free trial. We set up the first report with you. Set it up before your next Monday report.</t>
  </si>
  <si>
    <t xml:space="preserve">Google search</t>
  </si>
  <si>
    <t xml:space="preserve">Agency owners already search for reporting tools. Search ads reach them while they look, if clicks stay under $4.</t>
  </si>
  <si>
    <t xml:space="preserve">Meta (Facebook and Instagram)</t>
  </si>
  <si>
    <t xml:space="preserve">A product video can reach owners who do not search yet. It must bring trials under the same cost.</t>
  </si>
  <si>
    <t xml:space="preserve">LinkedIn ads: clicks cost too much for a $79 product.</t>
  </si>
  <si>
    <t xml:space="preserve">Specific searches for client reporting cost under $4 a click, and 5% of visits start a trial.</t>
  </si>
  <si>
    <t xml:space="preserve">Cost per trial under the max</t>
  </si>
  <si>
    <t xml:space="preserve">A 30-second product video brings trials from owners who do not search.</t>
  </si>
  <si>
    <t xml:space="preserve">New paying customers from ads, and CAC to date.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</si>
</sst>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\$#,##0"/>
    <numFmt numFmtId="166" formatCode="0%"/>
    <numFmt numFmtId="167" formatCode="0.0%"/>
    <numFmt numFmtId="168" formatCode="#,##0"/>
    <numFmt numFmtId="169" formatCode="0"/>
    <numFmt numFmtId="170" formatCode="@"/>
    <numFmt numFmtId="171" formatCode="0.0"/>
    <numFmt numFmtId="172" formatCode="#,##0.0"/>
    <numFmt numFmtId="173" formatCode="\$#,##0.00"/>
    <numFmt numFmtId="174" formatCode="\$#,##0;&quot;-$&quot;#,##0;\$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9"/>
      <color rgb="FF5E5A66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2363E9"/>
      <name val="Arial"/>
      <family val="0"/>
      <charset val="1"/>
    </font>
    <font>
      <b val="true"/>
      <sz val="16"/>
      <color rgb="FF17161C"/>
      <name val="Arial"/>
      <family val="0"/>
      <charset val="1"/>
    </font>
    <font>
      <b val="true"/>
      <sz val="9"/>
      <color rgb="FF5E5A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8"/>
      <color rgb="FF5E5A66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8"/>
      <color rgb="FF5E5A66"/>
      <name val="Arial"/>
      <family val="0"/>
      <charset val="1"/>
    </font>
    <font>
      <sz val="9"/>
      <name val="Arial"/>
      <family val="0"/>
      <charset val="1"/>
    </font>
    <font>
      <sz val="10"/>
      <name val="Arial"/>
      <family val="2"/>
    </font>
    <font>
      <b val="true"/>
      <sz val="10"/>
      <color rgb="FFB4231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363E9"/>
        <bgColor rgb="FF0066CC"/>
      </patternFill>
    </fill>
    <fill>
      <patternFill patternType="solid">
        <fgColor rgb="FFFFF4C2"/>
        <bgColor rgb="FFFFFF9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4DA"/>
      </left>
      <right style="thin">
        <color rgb="FFD9D4DA"/>
      </right>
      <top style="thin">
        <color rgb="FFD9D4DA"/>
      </top>
      <bottom style="thin">
        <color rgb="FFD9D4DA"/>
      </bottom>
      <diagonal/>
    </border>
    <border diagonalUp="false" diagonalDown="false">
      <left style="thin">
        <color rgb="FFD9D4DA"/>
      </left>
      <right/>
      <top style="thin">
        <color rgb="FFD9D4DA"/>
      </top>
      <bottom style="thin">
        <color rgb="FFD9D4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D9D4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363E9"/>
      <rgbColor rgb="FF33CCCC"/>
      <rgbColor rgb="FF99CC00"/>
      <rgbColor rgb="FFFFCC00"/>
      <rgbColor rgb="FFFF9900"/>
      <rgbColor rgb="FFFF6600"/>
      <rgbColor rgb="FF5E5A66"/>
      <rgbColor rgb="FF969696"/>
      <rgbColor rgb="FF003366"/>
      <rgbColor rgb="FF339966"/>
      <rgbColor rgb="FF17161C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6"/>
  </cols>
  <sheetData>
    <row r="1" customFormat="false" ht="19.7" hidden="false" customHeight="false" outlineLevel="0" collapsed="false">
      <c r="A1" s="1"/>
      <c r="B1" s="2" t="s">
        <v>0</v>
      </c>
    </row>
    <row r="2" customFormat="false" ht="15" hidden="false" customHeight="false" outlineLevel="0" collapsed="false">
      <c r="B2" s="3" t="s">
        <v>1</v>
      </c>
    </row>
    <row r="3" customFormat="false" ht="15" hidden="false" customHeight="false" outlineLevel="0" collapsed="false">
      <c r="B3" s="4"/>
    </row>
    <row r="4" customFormat="false" ht="23.85" hidden="false" customHeight="false" outlineLevel="0" collapsed="false">
      <c r="B4" s="5" t="s">
        <v>2</v>
      </c>
    </row>
    <row r="5" customFormat="false" ht="15" hidden="false" customHeight="false" outlineLevel="0" collapsed="false">
      <c r="B5" s="4"/>
    </row>
    <row r="6" customFormat="false" ht="15" hidden="false" customHeight="false" outlineLevel="0" collapsed="false">
      <c r="B6" s="6" t="s">
        <v>3</v>
      </c>
    </row>
    <row r="7" customFormat="false" ht="1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1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5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4"/>
    </row>
    <row r="13" customFormat="false" ht="15" hidden="false" customHeight="false" outlineLevel="0" collapsed="false">
      <c r="B13" s="6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4"/>
    </row>
    <row r="16" customFormat="false" ht="15" hidden="false" customHeight="false" outlineLevel="0" collapsed="false">
      <c r="B16" s="6" t="s">
        <v>11</v>
      </c>
    </row>
    <row r="17" customFormat="false" ht="15" hidden="false" customHeight="false" outlineLevel="0" collapsed="false">
      <c r="B17" s="5" t="s">
        <v>12</v>
      </c>
    </row>
    <row r="18" customFormat="false" ht="15" hidden="false" customHeight="false" outlineLevel="0" collapsed="false">
      <c r="B18" s="5" t="s">
        <v>13</v>
      </c>
    </row>
    <row r="19" customFormat="false" ht="15" hidden="false" customHeight="false" outlineLevel="0" collapsed="false">
      <c r="B19" s="5" t="s">
        <v>14</v>
      </c>
    </row>
    <row r="20" customFormat="false" ht="15" hidden="false" customHeight="false" outlineLevel="0" collapsed="false">
      <c r="B20" s="5" t="s">
        <v>15</v>
      </c>
    </row>
    <row r="21" customFormat="false" ht="15" hidden="false" customHeight="false" outlineLevel="0" collapsed="false">
      <c r="B21" s="5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9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5"/>
    <col collapsed="false" customWidth="true" hidden="false" outlineLevel="0" max="5" min="4" style="0" width="13"/>
    <col collapsed="false" customWidth="true" hidden="false" outlineLevel="0" max="7" min="6" style="0" width="14"/>
    <col collapsed="false" customWidth="true" hidden="false" outlineLevel="0" max="8" min="8" style="0" width="18"/>
  </cols>
  <sheetData>
    <row r="1" customFormat="false" ht="19.7" hidden="false" customHeight="false" outlineLevel="0" collapsed="false">
      <c r="A1" s="7" t="s">
        <v>17</v>
      </c>
    </row>
    <row r="2" customFormat="false" ht="15" hidden="false" customHeight="false" outlineLevel="0" collapsed="false">
      <c r="A2" s="8" t="s">
        <v>18</v>
      </c>
    </row>
    <row r="4" customFormat="false" ht="18" hidden="false" customHeight="true" outlineLevel="0" collapsed="false">
      <c r="A4" s="9" t="s">
        <v>19</v>
      </c>
      <c r="B4" s="10"/>
      <c r="C4" s="10"/>
      <c r="D4" s="10"/>
      <c r="E4" s="10"/>
      <c r="F4" s="10"/>
      <c r="G4" s="10"/>
      <c r="H4" s="10"/>
    </row>
    <row r="5" customFormat="false" ht="18" hidden="false" customHeight="true" outlineLevel="0" collapsed="false">
      <c r="A5" s="9" t="s">
        <v>20</v>
      </c>
      <c r="B5" s="10"/>
      <c r="C5" s="10"/>
      <c r="D5" s="10"/>
      <c r="E5" s="10"/>
      <c r="F5" s="10"/>
      <c r="G5" s="10"/>
      <c r="H5" s="10"/>
    </row>
    <row r="7" customFormat="false" ht="19.5" hidden="false" customHeight="true" outlineLevel="0" collapsed="false">
      <c r="A7" s="11" t="s">
        <v>21</v>
      </c>
      <c r="B7" s="1"/>
      <c r="C7" s="1"/>
      <c r="D7" s="1"/>
      <c r="E7" s="1"/>
      <c r="F7" s="1"/>
      <c r="G7" s="1"/>
      <c r="H7" s="1"/>
    </row>
    <row r="8" customFormat="false" ht="30" hidden="false" customHeight="true" outlineLevel="0" collapsed="false">
      <c r="A8" s="9" t="s">
        <v>22</v>
      </c>
      <c r="B8" s="10"/>
      <c r="C8" s="10"/>
      <c r="D8" s="10"/>
      <c r="E8" s="10"/>
      <c r="F8" s="10"/>
      <c r="G8" s="10"/>
      <c r="H8" s="10"/>
    </row>
    <row r="9" customFormat="false" ht="30" hidden="false" customHeight="true" outlineLevel="0" collapsed="false">
      <c r="A9" s="9" t="s">
        <v>23</v>
      </c>
      <c r="B9" s="10"/>
      <c r="C9" s="10"/>
      <c r="D9" s="10"/>
      <c r="E9" s="10"/>
      <c r="F9" s="10"/>
      <c r="G9" s="10"/>
      <c r="H9" s="10"/>
    </row>
    <row r="10" customFormat="false" ht="30" hidden="false" customHeight="true" outlineLevel="0" collapsed="false">
      <c r="A10" s="9" t="s">
        <v>24</v>
      </c>
      <c r="B10" s="10"/>
      <c r="C10" s="10"/>
      <c r="D10" s="10"/>
      <c r="E10" s="10"/>
      <c r="F10" s="10"/>
      <c r="G10" s="10"/>
      <c r="H10" s="10"/>
    </row>
    <row r="11" customFormat="false" ht="30" hidden="false" customHeight="true" outlineLevel="0" collapsed="false">
      <c r="A11" s="9" t="s">
        <v>25</v>
      </c>
      <c r="B11" s="10"/>
      <c r="C11" s="10"/>
      <c r="D11" s="10"/>
      <c r="E11" s="10"/>
      <c r="F11" s="10"/>
      <c r="G11" s="10"/>
      <c r="H11" s="10"/>
    </row>
    <row r="12" customFormat="false" ht="30" hidden="false" customHeight="true" outlineLevel="0" collapsed="false">
      <c r="A12" s="9" t="s">
        <v>26</v>
      </c>
      <c r="B12" s="10"/>
      <c r="C12" s="10"/>
      <c r="D12" s="10"/>
      <c r="E12" s="10"/>
      <c r="F12" s="10"/>
      <c r="G12" s="10"/>
      <c r="H12" s="10"/>
    </row>
    <row r="13" customFormat="false" ht="30" hidden="false" customHeight="true" outlineLevel="0" collapsed="false">
      <c r="A13" s="9" t="s">
        <v>27</v>
      </c>
      <c r="B13" s="10"/>
      <c r="C13" s="10"/>
      <c r="D13" s="10"/>
      <c r="E13" s="10"/>
      <c r="F13" s="10"/>
      <c r="G13" s="10"/>
      <c r="H13" s="10"/>
    </row>
    <row r="15" customFormat="false" ht="19.5" hidden="false" customHeight="true" outlineLevel="0" collapsed="false">
      <c r="A15" s="11" t="s">
        <v>28</v>
      </c>
      <c r="B15" s="1"/>
      <c r="C15" s="1"/>
      <c r="D15" s="1"/>
      <c r="E15" s="1"/>
      <c r="F15" s="1"/>
      <c r="G15" s="1"/>
      <c r="H15" s="1"/>
    </row>
    <row r="16" customFormat="false" ht="18" hidden="false" customHeight="true" outlineLevel="0" collapsed="false">
      <c r="A16" s="9" t="s">
        <v>29</v>
      </c>
      <c r="B16" s="10"/>
      <c r="C16" s="10"/>
      <c r="D16" s="10"/>
      <c r="E16" s="10"/>
      <c r="F16" s="10"/>
      <c r="G16" s="10"/>
      <c r="H16" s="10"/>
    </row>
    <row r="17" customFormat="false" ht="30" hidden="false" customHeight="true" outlineLevel="0" collapsed="false">
      <c r="A17" s="9" t="s">
        <v>30</v>
      </c>
      <c r="B17" s="10"/>
      <c r="C17" s="10"/>
      <c r="D17" s="10"/>
      <c r="E17" s="10"/>
      <c r="F17" s="10"/>
      <c r="G17" s="10"/>
      <c r="H17" s="10"/>
    </row>
    <row r="18" customFormat="false" ht="30" hidden="false" customHeight="true" outlineLevel="0" collapsed="false">
      <c r="A18" s="9" t="s">
        <v>31</v>
      </c>
      <c r="B18" s="10"/>
      <c r="C18" s="10"/>
      <c r="D18" s="10"/>
      <c r="E18" s="10"/>
      <c r="F18" s="10"/>
      <c r="G18" s="10"/>
      <c r="H18" s="10"/>
    </row>
    <row r="19" customFormat="false" ht="30" hidden="false" customHeight="true" outlineLevel="0" collapsed="false">
      <c r="A19" s="9" t="s">
        <v>32</v>
      </c>
      <c r="B19" s="10"/>
      <c r="C19" s="10"/>
      <c r="D19" s="10"/>
      <c r="E19" s="10"/>
      <c r="F19" s="10"/>
      <c r="G19" s="10"/>
      <c r="H19" s="10"/>
    </row>
    <row r="20" customFormat="false" ht="30" hidden="false" customHeight="true" outlineLevel="0" collapsed="false">
      <c r="A20" s="9" t="s">
        <v>33</v>
      </c>
      <c r="B20" s="10"/>
      <c r="C20" s="10"/>
      <c r="D20" s="10"/>
      <c r="E20" s="10"/>
      <c r="F20" s="10"/>
      <c r="G20" s="10"/>
      <c r="H20" s="10"/>
    </row>
    <row r="22" customFormat="false" ht="19.5" hidden="false" customHeight="true" outlineLevel="0" collapsed="false">
      <c r="A22" s="11" t="s">
        <v>34</v>
      </c>
      <c r="B22" s="1"/>
      <c r="C22" s="1"/>
      <c r="D22" s="1"/>
      <c r="E22" s="1"/>
      <c r="F22" s="1"/>
      <c r="G22" s="1"/>
      <c r="H22" s="1"/>
    </row>
    <row r="23" customFormat="false" ht="18" hidden="false" customHeight="true" outlineLevel="0" collapsed="false">
      <c r="A23" s="12" t="s">
        <v>35</v>
      </c>
      <c r="B23" s="13"/>
      <c r="C23" s="14" t="s">
        <v>36</v>
      </c>
    </row>
    <row r="24" customFormat="false" ht="18" hidden="false" customHeight="true" outlineLevel="0" collapsed="false">
      <c r="A24" s="12" t="s">
        <v>37</v>
      </c>
      <c r="B24" s="15"/>
      <c r="C24" s="14" t="s">
        <v>38</v>
      </c>
    </row>
    <row r="25" customFormat="false" ht="18" hidden="false" customHeight="true" outlineLevel="0" collapsed="false">
      <c r="A25" s="12" t="s">
        <v>39</v>
      </c>
      <c r="B25" s="16"/>
      <c r="C25" s="14" t="s">
        <v>40</v>
      </c>
    </row>
    <row r="26" customFormat="false" ht="18" hidden="false" customHeight="true" outlineLevel="0" collapsed="false">
      <c r="A26" s="12" t="s">
        <v>41</v>
      </c>
      <c r="B26" s="17"/>
      <c r="C26" s="14" t="s">
        <v>42</v>
      </c>
    </row>
    <row r="27" customFormat="false" ht="18" hidden="false" customHeight="true" outlineLevel="0" collapsed="false">
      <c r="A27" s="12" t="s">
        <v>43</v>
      </c>
      <c r="B27" s="17"/>
      <c r="C27" s="14" t="s">
        <v>44</v>
      </c>
    </row>
    <row r="28" customFormat="false" ht="18" hidden="false" customHeight="true" outlineLevel="0" collapsed="false">
      <c r="A28" s="12" t="s">
        <v>45</v>
      </c>
      <c r="B28" s="18"/>
      <c r="C28" s="14" t="s">
        <v>46</v>
      </c>
    </row>
    <row r="29" customFormat="false" ht="18" hidden="false" customHeight="true" outlineLevel="0" collapsed="false">
      <c r="A29" s="12" t="s">
        <v>47</v>
      </c>
      <c r="B29" s="13"/>
      <c r="C29" s="14" t="s">
        <v>48</v>
      </c>
    </row>
    <row r="30" customFormat="false" ht="18" hidden="false" customHeight="true" outlineLevel="0" collapsed="false">
      <c r="A30" s="12" t="s">
        <v>49</v>
      </c>
      <c r="B30" s="16"/>
      <c r="C30" s="14" t="s">
        <v>50</v>
      </c>
    </row>
    <row r="31" customFormat="false" ht="18" hidden="false" customHeight="true" outlineLevel="0" collapsed="false">
      <c r="A31" s="12" t="s">
        <v>51</v>
      </c>
      <c r="B31" s="16"/>
      <c r="C31" s="14" t="s">
        <v>52</v>
      </c>
    </row>
    <row r="32" customFormat="false" ht="18" hidden="false" customHeight="true" outlineLevel="0" collapsed="false">
      <c r="A32" s="12" t="s">
        <v>53</v>
      </c>
      <c r="B32" s="19" t="str">
        <f aca="false">IF(OR(B23="",B26=""),"",B23*B26)</f>
        <v/>
      </c>
      <c r="C32" s="14" t="s">
        <v>54</v>
      </c>
    </row>
    <row r="33" customFormat="false" ht="18" hidden="false" customHeight="true" outlineLevel="0" collapsed="false">
      <c r="A33" s="12" t="s">
        <v>55</v>
      </c>
      <c r="B33" s="19" t="str">
        <f aca="false">IF(OR(B23="",B24="",B25=""),"",IFERROR(B23*B24/B25,""))</f>
        <v/>
      </c>
      <c r="C33" s="14" t="s">
        <v>56</v>
      </c>
    </row>
    <row r="34" customFormat="false" ht="18" hidden="false" customHeight="true" outlineLevel="0" collapsed="false">
      <c r="A34" s="12" t="s">
        <v>57</v>
      </c>
      <c r="B34" s="19" t="str">
        <f aca="false">IF(OR(B33=""),"",B33/3)</f>
        <v/>
      </c>
      <c r="C34" s="14" t="s">
        <v>58</v>
      </c>
    </row>
    <row r="35" customFormat="false" ht="18" hidden="false" customHeight="true" outlineLevel="0" collapsed="false">
      <c r="A35" s="12" t="s">
        <v>59</v>
      </c>
      <c r="B35" s="20" t="str">
        <f aca="false">IF(OR(B29="",B34=""),"",IF(B29&lt;=B34,"Yes","No"))</f>
        <v/>
      </c>
      <c r="C35" s="14" t="str">
        <f aca="false">IF(B35="","Compares your target CAC with LTV / 3.",IF(B35="Yes","Your target CAC is at or under LTV / 3.","Lower the target CAC, raise the price or cut churn."))</f>
        <v>Compares your target CAC with LTV / 3.</v>
      </c>
    </row>
    <row r="36" customFormat="false" ht="18" hidden="false" customHeight="true" outlineLevel="0" collapsed="false">
      <c r="A36" s="12" t="s">
        <v>60</v>
      </c>
      <c r="B36" s="21" t="str">
        <f aca="false">IF(OR(B29="",B23="",B24=""),"",IFERROR(B29/(B23*B24),""))</f>
        <v/>
      </c>
      <c r="C36" s="14" t="s">
        <v>61</v>
      </c>
    </row>
    <row r="37" customFormat="false" ht="18" hidden="false" customHeight="true" outlineLevel="0" collapsed="false">
      <c r="A37" s="12" t="s">
        <v>62</v>
      </c>
      <c r="B37" s="19" t="str">
        <f aca="false">IF(OR(B27="",B29=""),"",B27*B29)</f>
        <v/>
      </c>
      <c r="C37" s="14" t="s">
        <v>63</v>
      </c>
    </row>
    <row r="38" customFormat="false" ht="18" hidden="false" customHeight="true" outlineLevel="0" collapsed="false">
      <c r="A38" s="12" t="s">
        <v>64</v>
      </c>
      <c r="B38" s="19" t="str">
        <f aca="false">IF(OR(B37="",B28=""),"",IFERROR(B37/B28,""))</f>
        <v/>
      </c>
      <c r="C38" s="14" t="s">
        <v>65</v>
      </c>
    </row>
    <row r="39" customFormat="false" ht="18" hidden="false" customHeight="true" outlineLevel="0" collapsed="false">
      <c r="A39" s="12" t="s">
        <v>66</v>
      </c>
      <c r="B39" s="22" t="str">
        <f aca="false">IF(OR(B27="",B31=""),"",IFERROR(B27/B31,""))</f>
        <v/>
      </c>
      <c r="C39" s="14" t="s">
        <v>67</v>
      </c>
    </row>
    <row r="40" customFormat="false" ht="18" hidden="false" customHeight="true" outlineLevel="0" collapsed="false">
      <c r="A40" s="12" t="s">
        <v>68</v>
      </c>
      <c r="B40" s="23" t="str">
        <f aca="false">IF(OR(B39="",B28=""),"",IFERROR(B39/(B28*52/12),""))</f>
        <v/>
      </c>
      <c r="C40" s="14" t="s">
        <v>69</v>
      </c>
    </row>
    <row r="41" customFormat="false" ht="18" hidden="false" customHeight="true" outlineLevel="0" collapsed="false">
      <c r="A41" s="12" t="s">
        <v>70</v>
      </c>
      <c r="B41" s="22" t="str">
        <f aca="false">IF(OR(B39="",B30=""),"",IFERROR(B39/B30,""))</f>
        <v/>
      </c>
      <c r="C41" s="14" t="s">
        <v>71</v>
      </c>
    </row>
    <row r="42" customFormat="false" ht="18" hidden="false" customHeight="true" outlineLevel="0" collapsed="false">
      <c r="A42" s="12" t="s">
        <v>72</v>
      </c>
      <c r="B42" s="19" t="str">
        <f aca="false">IF(OR(B29="",B31=""),"",B29*B31)</f>
        <v/>
      </c>
      <c r="C42" s="14" t="s">
        <v>73</v>
      </c>
    </row>
    <row r="43" customFormat="false" ht="18" hidden="false" customHeight="true" outlineLevel="0" collapsed="false">
      <c r="A43" s="12" t="s">
        <v>74</v>
      </c>
      <c r="B43" s="24" t="str">
        <f aca="false">IF(OR(B42="",B30=""),"",B42*B30)</f>
        <v/>
      </c>
      <c r="C43" s="14" t="s">
        <v>75</v>
      </c>
    </row>
    <row r="44" customFormat="false" ht="18" hidden="false" customHeight="true" outlineLevel="0" collapsed="false">
      <c r="A44" s="12" t="s">
        <v>76</v>
      </c>
      <c r="B44" s="19" t="str">
        <f aca="false">IF(OR(B27="",B23=""),"",B27*B23)</f>
        <v/>
      </c>
      <c r="C44" s="14" t="s">
        <v>77</v>
      </c>
    </row>
    <row r="46" customFormat="false" ht="19.5" hidden="false" customHeight="true" outlineLevel="0" collapsed="false">
      <c r="A46" s="11" t="s">
        <v>78</v>
      </c>
      <c r="B46" s="1"/>
      <c r="C46" s="1"/>
      <c r="D46" s="1"/>
      <c r="E46" s="1"/>
      <c r="F46" s="1"/>
      <c r="G46" s="1"/>
      <c r="H46" s="1"/>
    </row>
    <row r="47" customFormat="false" ht="31.5" hidden="false" customHeight="true" outlineLevel="0" collapsed="false">
      <c r="A47" s="9" t="s">
        <v>79</v>
      </c>
      <c r="B47" s="10"/>
      <c r="C47" s="10"/>
      <c r="D47" s="10"/>
      <c r="E47" s="10"/>
      <c r="F47" s="10"/>
      <c r="G47" s="10"/>
      <c r="H47" s="10"/>
    </row>
    <row r="48" customFormat="false" ht="31.5" hidden="false" customHeight="true" outlineLevel="0" collapsed="false">
      <c r="A48" s="9" t="s">
        <v>80</v>
      </c>
      <c r="B48" s="10"/>
      <c r="C48" s="10"/>
      <c r="D48" s="10"/>
      <c r="E48" s="10"/>
      <c r="F48" s="10"/>
      <c r="G48" s="10"/>
      <c r="H48" s="10"/>
    </row>
    <row r="49" customFormat="false" ht="31.5" hidden="false" customHeight="true" outlineLevel="0" collapsed="false">
      <c r="A49" s="9" t="s">
        <v>81</v>
      </c>
      <c r="B49" s="10"/>
      <c r="C49" s="10"/>
      <c r="D49" s="10"/>
      <c r="E49" s="10"/>
      <c r="F49" s="10"/>
      <c r="G49" s="10"/>
      <c r="H49" s="10"/>
    </row>
    <row r="50" customFormat="false" ht="31.5" hidden="false" customHeight="true" outlineLevel="0" collapsed="false">
      <c r="A50" s="9" t="s">
        <v>82</v>
      </c>
      <c r="B50" s="10"/>
      <c r="C50" s="10"/>
      <c r="D50" s="10"/>
      <c r="E50" s="10"/>
      <c r="F50" s="10"/>
      <c r="G50" s="10"/>
      <c r="H50" s="10"/>
    </row>
    <row r="52" customFormat="false" ht="19.5" hidden="false" customHeight="true" outlineLevel="0" collapsed="false">
      <c r="A52" s="11" t="s">
        <v>83</v>
      </c>
      <c r="B52" s="1"/>
      <c r="C52" s="1"/>
      <c r="D52" s="1"/>
      <c r="E52" s="1"/>
      <c r="F52" s="1"/>
      <c r="G52" s="1"/>
      <c r="H52" s="1"/>
    </row>
    <row r="53" customFormat="false" ht="18" hidden="false" customHeight="true" outlineLevel="0" collapsed="false">
      <c r="A53" s="9" t="s">
        <v>84</v>
      </c>
      <c r="B53" s="10"/>
      <c r="C53" s="10"/>
      <c r="D53" s="10"/>
      <c r="E53" s="10"/>
      <c r="F53" s="10"/>
      <c r="G53" s="10"/>
      <c r="H53" s="10"/>
    </row>
    <row r="54" customFormat="false" ht="30" hidden="false" customHeight="true" outlineLevel="0" collapsed="false">
      <c r="A54" s="9" t="s">
        <v>85</v>
      </c>
      <c r="B54" s="10"/>
      <c r="C54" s="10"/>
      <c r="D54" s="10"/>
      <c r="E54" s="10"/>
      <c r="F54" s="10"/>
      <c r="G54" s="10"/>
      <c r="H54" s="10"/>
    </row>
    <row r="55" customFormat="false" ht="18" hidden="false" customHeight="true" outlineLevel="0" collapsed="false">
      <c r="A55" s="9" t="s">
        <v>86</v>
      </c>
      <c r="B55" s="10"/>
      <c r="C55" s="10"/>
      <c r="D55" s="10"/>
      <c r="E55" s="10"/>
      <c r="F55" s="10"/>
      <c r="G55" s="10"/>
      <c r="H55" s="10"/>
    </row>
    <row r="56" customFormat="false" ht="30" hidden="false" customHeight="true" outlineLevel="0" collapsed="false">
      <c r="A56" s="9" t="s">
        <v>87</v>
      </c>
      <c r="B56" s="10"/>
      <c r="C56" s="10"/>
      <c r="D56" s="10"/>
      <c r="E56" s="10"/>
      <c r="F56" s="10"/>
      <c r="G56" s="10"/>
      <c r="H56" s="10"/>
    </row>
    <row r="57" customFormat="false" ht="30" hidden="false" customHeight="true" outlineLevel="0" collapsed="false">
      <c r="A57" s="9" t="s">
        <v>88</v>
      </c>
      <c r="B57" s="10"/>
      <c r="C57" s="10"/>
      <c r="D57" s="10"/>
      <c r="E57" s="10"/>
      <c r="F57" s="10"/>
      <c r="G57" s="10"/>
      <c r="H57" s="10"/>
    </row>
    <row r="59" customFormat="false" ht="19.5" hidden="false" customHeight="true" outlineLevel="0" collapsed="false">
      <c r="A59" s="11" t="s">
        <v>89</v>
      </c>
      <c r="B59" s="1"/>
      <c r="C59" s="1"/>
      <c r="D59" s="1"/>
      <c r="E59" s="1"/>
      <c r="F59" s="1"/>
      <c r="G59" s="1"/>
      <c r="H59" s="1"/>
    </row>
    <row r="60" customFormat="false" ht="24" hidden="false" customHeight="true" outlineLevel="0" collapsed="false">
      <c r="A60" s="25" t="s">
        <v>90</v>
      </c>
      <c r="B60" s="25" t="s">
        <v>91</v>
      </c>
      <c r="C60" s="25" t="s">
        <v>92</v>
      </c>
      <c r="D60" s="25" t="s">
        <v>93</v>
      </c>
      <c r="E60" s="25" t="s">
        <v>94</v>
      </c>
      <c r="F60" s="25" t="s">
        <v>95</v>
      </c>
      <c r="G60" s="25" t="s">
        <v>96</v>
      </c>
      <c r="H60" s="25" t="s">
        <v>97</v>
      </c>
    </row>
    <row r="61" customFormat="false" ht="39.75" hidden="false" customHeight="true" outlineLevel="0" collapsed="false">
      <c r="A61" s="26"/>
      <c r="B61" s="26"/>
      <c r="C61" s="27"/>
      <c r="D61" s="26"/>
      <c r="E61" s="26"/>
      <c r="F61" s="26"/>
      <c r="G61" s="26"/>
      <c r="H61" s="26"/>
    </row>
    <row r="62" customFormat="false" ht="39.75" hidden="false" customHeight="true" outlineLevel="0" collapsed="false">
      <c r="A62" s="26"/>
      <c r="B62" s="26"/>
      <c r="C62" s="27"/>
      <c r="D62" s="26"/>
      <c r="E62" s="26"/>
      <c r="F62" s="26"/>
      <c r="G62" s="26"/>
      <c r="H62" s="26"/>
    </row>
    <row r="63" customFormat="false" ht="39.75" hidden="false" customHeight="true" outlineLevel="0" collapsed="false">
      <c r="A63" s="26"/>
      <c r="B63" s="26"/>
      <c r="C63" s="27"/>
      <c r="D63" s="26"/>
      <c r="E63" s="26"/>
      <c r="F63" s="26"/>
      <c r="G63" s="26"/>
      <c r="H63" s="26"/>
    </row>
    <row r="64" customFormat="false" ht="39.75" hidden="false" customHeight="true" outlineLevel="0" collapsed="false">
      <c r="A64" s="26"/>
      <c r="B64" s="26"/>
      <c r="C64" s="27"/>
      <c r="D64" s="26"/>
      <c r="E64" s="26"/>
      <c r="F64" s="26"/>
      <c r="G64" s="26"/>
      <c r="H64" s="26"/>
    </row>
    <row r="65" customFormat="false" ht="15" hidden="false" customHeight="false" outlineLevel="0" collapsed="false">
      <c r="A65" s="28" t="s">
        <v>98</v>
      </c>
      <c r="C65" s="29" t="n">
        <f aca="false">SUM(C61:C64)</f>
        <v>0</v>
      </c>
    </row>
    <row r="66" customFormat="false" ht="15" hidden="false" customHeight="false" outlineLevel="0" collapsed="false">
      <c r="A66" s="28" t="s">
        <v>99</v>
      </c>
      <c r="C66" s="29" t="str">
        <f aca="false">IF(B38="","",B38)</f>
        <v/>
      </c>
    </row>
    <row r="67" customFormat="false" ht="15" hidden="false" customHeight="false" outlineLevel="0" collapsed="false">
      <c r="A67" s="28" t="s">
        <v>100</v>
      </c>
      <c r="C67" s="29" t="str">
        <f aca="false">IF(B38="","",B38-SUM(C61:C64))</f>
        <v/>
      </c>
    </row>
    <row r="69" customFormat="false" ht="19.5" hidden="false" customHeight="true" outlineLevel="0" collapsed="false">
      <c r="A69" s="11" t="s">
        <v>101</v>
      </c>
      <c r="B69" s="1"/>
      <c r="C69" s="1"/>
      <c r="D69" s="1"/>
      <c r="E69" s="1"/>
      <c r="F69" s="1"/>
      <c r="G69" s="1"/>
      <c r="H69" s="1"/>
    </row>
    <row r="70" customFormat="false" ht="18" hidden="false" customHeight="true" outlineLevel="0" collapsed="false">
      <c r="A70" s="9" t="s">
        <v>102</v>
      </c>
      <c r="B70" s="10"/>
      <c r="C70" s="10"/>
      <c r="D70" s="10"/>
      <c r="E70" s="10"/>
      <c r="F70" s="10"/>
      <c r="G70" s="10"/>
      <c r="H70" s="10"/>
    </row>
    <row r="71" customFormat="false" ht="18" hidden="false" customHeight="true" outlineLevel="0" collapsed="false">
      <c r="A71" s="28" t="s">
        <v>103</v>
      </c>
      <c r="B71" s="30" t="str">
        <f aca="false">IF(B42="","Fill section 3 first.","Its cost per trial or demo is above $"&amp;TEXT(B42,"#,##0")&amp;" after 4 weeks.")</f>
        <v>Fill section 3 first.</v>
      </c>
      <c r="C71" s="30"/>
      <c r="D71" s="30"/>
      <c r="E71" s="30"/>
      <c r="F71" s="30"/>
      <c r="G71" s="30"/>
      <c r="H71" s="30"/>
    </row>
    <row r="72" customFormat="false" ht="18" hidden="false" customHeight="true" outlineLevel="0" collapsed="false">
      <c r="A72" s="28" t="s">
        <v>104</v>
      </c>
      <c r="B72" s="30" t="str">
        <f aca="false">IF(B34="","Fill section 3 first.","CAC to date is above $"&amp;TEXT(B34,"#,##0")&amp;" at day 60.")</f>
        <v>Fill section 3 first.</v>
      </c>
      <c r="C72" s="30"/>
      <c r="D72" s="30"/>
      <c r="E72" s="30"/>
      <c r="F72" s="30"/>
      <c r="G72" s="30"/>
      <c r="H72" s="30"/>
    </row>
    <row r="73" customFormat="false" ht="18" hidden="false" customHeight="true" outlineLevel="0" collapsed="false">
      <c r="A73" s="28" t="s">
        <v>105</v>
      </c>
      <c r="B73" s="30" t="str">
        <f aca="false">IF(B42="","Fill section 3 first.","Its cost per trial or demo stays under $"&amp;TEXT(B42*0.75,"#,##0")&amp;" for 2 weeks.")</f>
        <v>Fill section 3 first.</v>
      </c>
      <c r="C73" s="30"/>
      <c r="D73" s="30"/>
      <c r="E73" s="30"/>
      <c r="F73" s="30"/>
      <c r="G73" s="30"/>
      <c r="H73" s="30"/>
    </row>
    <row r="74" customFormat="false" ht="15" hidden="false" customHeight="false" outlineLevel="0" collapsed="false">
      <c r="A74" s="31" t="s">
        <v>106</v>
      </c>
    </row>
    <row r="76" customFormat="false" ht="24" hidden="false" customHeight="true" outlineLevel="0" collapsed="false">
      <c r="A76" s="25" t="s">
        <v>107</v>
      </c>
      <c r="B76" s="25" t="s">
        <v>108</v>
      </c>
      <c r="C76" s="25" t="s">
        <v>109</v>
      </c>
      <c r="D76" s="25" t="s">
        <v>110</v>
      </c>
      <c r="E76" s="25" t="s">
        <v>111</v>
      </c>
      <c r="F76" s="25" t="s">
        <v>112</v>
      </c>
      <c r="G76" s="25" t="s">
        <v>113</v>
      </c>
      <c r="H76" s="25" t="s">
        <v>97</v>
      </c>
    </row>
    <row r="77" customFormat="false" ht="15" hidden="false" customHeight="false" outlineLevel="0" collapsed="false">
      <c r="A77" s="32" t="s">
        <v>114</v>
      </c>
      <c r="B77" s="33"/>
      <c r="C77" s="34"/>
      <c r="D77" s="34"/>
      <c r="E77" s="34"/>
      <c r="F77" s="35" t="str">
        <f aca="false">IF(OR(B77="",D77="",D77=0),"",B77/D77)</f>
        <v/>
      </c>
      <c r="G77" s="36" t="str">
        <f aca="false">IF(OR(B77="",SUM(E$77:E77)=0),"",SUM(B$77:B77)/SUM(E$77:E77))</f>
        <v/>
      </c>
      <c r="H77" s="34"/>
    </row>
    <row r="78" customFormat="false" ht="15" hidden="false" customHeight="false" outlineLevel="0" collapsed="false">
      <c r="A78" s="32" t="s">
        <v>115</v>
      </c>
      <c r="B78" s="33"/>
      <c r="C78" s="34"/>
      <c r="D78" s="34"/>
      <c r="E78" s="34"/>
      <c r="F78" s="35" t="str">
        <f aca="false">IF(OR(B78="",D78="",D78=0),"",B78/D78)</f>
        <v/>
      </c>
      <c r="G78" s="36" t="str">
        <f aca="false">IF(OR(B78="",SUM(E$77:E78)=0),"",SUM(B$77:B78)/SUM(E$77:E78))</f>
        <v/>
      </c>
      <c r="H78" s="34"/>
    </row>
    <row r="79" customFormat="false" ht="15" hidden="false" customHeight="false" outlineLevel="0" collapsed="false">
      <c r="A79" s="32" t="s">
        <v>116</v>
      </c>
      <c r="B79" s="33"/>
      <c r="C79" s="34"/>
      <c r="D79" s="34"/>
      <c r="E79" s="34"/>
      <c r="F79" s="35" t="str">
        <f aca="false">IF(OR(B79="",D79="",D79=0),"",B79/D79)</f>
        <v/>
      </c>
      <c r="G79" s="36" t="str">
        <f aca="false">IF(OR(B79="",SUM(E$77:E79)=0),"",SUM(B$77:B79)/SUM(E$77:E79))</f>
        <v/>
      </c>
      <c r="H79" s="34"/>
    </row>
    <row r="80" customFormat="false" ht="15" hidden="false" customHeight="false" outlineLevel="0" collapsed="false">
      <c r="A80" s="32" t="s">
        <v>117</v>
      </c>
      <c r="B80" s="33"/>
      <c r="C80" s="34"/>
      <c r="D80" s="34"/>
      <c r="E80" s="34"/>
      <c r="F80" s="35" t="str">
        <f aca="false">IF(OR(B80="",D80="",D80=0),"",B80/D80)</f>
        <v/>
      </c>
      <c r="G80" s="36" t="str">
        <f aca="false">IF(OR(B80="",SUM(E$77:E80)=0),"",SUM(B$77:B80)/SUM(E$77:E80))</f>
        <v/>
      </c>
      <c r="H80" s="34"/>
    </row>
    <row r="81" customFormat="false" ht="15" hidden="false" customHeight="false" outlineLevel="0" collapsed="false">
      <c r="A81" s="32" t="s">
        <v>118</v>
      </c>
      <c r="B81" s="33"/>
      <c r="C81" s="34"/>
      <c r="D81" s="34"/>
      <c r="E81" s="34"/>
      <c r="F81" s="35" t="str">
        <f aca="false">IF(OR(B81="",D81="",D81=0),"",B81/D81)</f>
        <v/>
      </c>
      <c r="G81" s="36" t="str">
        <f aca="false">IF(OR(B81="",SUM(E$77:E81)=0),"",SUM(B$77:B81)/SUM(E$77:E81))</f>
        <v/>
      </c>
      <c r="H81" s="34"/>
    </row>
    <row r="82" customFormat="false" ht="15" hidden="false" customHeight="false" outlineLevel="0" collapsed="false">
      <c r="A82" s="32" t="s">
        <v>119</v>
      </c>
      <c r="B82" s="33"/>
      <c r="C82" s="34"/>
      <c r="D82" s="34"/>
      <c r="E82" s="34"/>
      <c r="F82" s="35" t="str">
        <f aca="false">IF(OR(B82="",D82="",D82=0),"",B82/D82)</f>
        <v/>
      </c>
      <c r="G82" s="36" t="str">
        <f aca="false">IF(OR(B82="",SUM(E$77:E82)=0),"",SUM(B$77:B82)/SUM(E$77:E82))</f>
        <v/>
      </c>
      <c r="H82" s="34"/>
    </row>
    <row r="83" customFormat="false" ht="15" hidden="false" customHeight="false" outlineLevel="0" collapsed="false">
      <c r="A83" s="32" t="s">
        <v>120</v>
      </c>
      <c r="B83" s="33"/>
      <c r="C83" s="34"/>
      <c r="D83" s="34"/>
      <c r="E83" s="34"/>
      <c r="F83" s="35" t="str">
        <f aca="false">IF(OR(B83="",D83="",D83=0),"",B83/D83)</f>
        <v/>
      </c>
      <c r="G83" s="36" t="str">
        <f aca="false">IF(OR(B83="",SUM(E$77:E83)=0),"",SUM(B$77:B83)/SUM(E$77:E83))</f>
        <v/>
      </c>
      <c r="H83" s="34"/>
    </row>
    <row r="84" customFormat="false" ht="15" hidden="false" customHeight="false" outlineLevel="0" collapsed="false">
      <c r="A84" s="32" t="s">
        <v>121</v>
      </c>
      <c r="B84" s="33"/>
      <c r="C84" s="34"/>
      <c r="D84" s="34"/>
      <c r="E84" s="34"/>
      <c r="F84" s="35" t="str">
        <f aca="false">IF(OR(B84="",D84="",D84=0),"",B84/D84)</f>
        <v/>
      </c>
      <c r="G84" s="36" t="str">
        <f aca="false">IF(OR(B84="",SUM(E$77:E84)=0),"",SUM(B$77:B84)/SUM(E$77:E84))</f>
        <v/>
      </c>
      <c r="H84" s="34"/>
    </row>
    <row r="85" customFormat="false" ht="15" hidden="false" customHeight="false" outlineLevel="0" collapsed="false">
      <c r="A85" s="32" t="s">
        <v>122</v>
      </c>
      <c r="B85" s="33"/>
      <c r="C85" s="34"/>
      <c r="D85" s="34"/>
      <c r="E85" s="34"/>
      <c r="F85" s="35" t="str">
        <f aca="false">IF(OR(B85="",D85="",D85=0),"",B85/D85)</f>
        <v/>
      </c>
      <c r="G85" s="36" t="str">
        <f aca="false">IF(OR(B85="",SUM(E$77:E85)=0),"",SUM(B$77:B85)/SUM(E$77:E85))</f>
        <v/>
      </c>
      <c r="H85" s="34"/>
    </row>
    <row r="86" customFormat="false" ht="15" hidden="false" customHeight="false" outlineLevel="0" collapsed="false">
      <c r="A86" s="32" t="s">
        <v>123</v>
      </c>
      <c r="B86" s="33"/>
      <c r="C86" s="34"/>
      <c r="D86" s="34"/>
      <c r="E86" s="34"/>
      <c r="F86" s="35" t="str">
        <f aca="false">IF(OR(B86="",D86="",D86=0),"",B86/D86)</f>
        <v/>
      </c>
      <c r="G86" s="36" t="str">
        <f aca="false">IF(OR(B86="",SUM(E$77:E86)=0),"",SUM(B$77:B86)/SUM(E$77:E86))</f>
        <v/>
      </c>
      <c r="H86" s="34"/>
    </row>
    <row r="87" customFormat="false" ht="15" hidden="false" customHeight="false" outlineLevel="0" collapsed="false">
      <c r="A87" s="32" t="s">
        <v>124</v>
      </c>
      <c r="B87" s="33"/>
      <c r="C87" s="34"/>
      <c r="D87" s="34"/>
      <c r="E87" s="34"/>
      <c r="F87" s="35" t="str">
        <f aca="false">IF(OR(B87="",D87="",D87=0),"",B87/D87)</f>
        <v/>
      </c>
      <c r="G87" s="36" t="str">
        <f aca="false">IF(OR(B87="",SUM(E$77:E87)=0),"",SUM(B$77:B87)/SUM(E$77:E87))</f>
        <v/>
      </c>
      <c r="H87" s="34"/>
    </row>
    <row r="88" customFormat="false" ht="15" hidden="false" customHeight="false" outlineLevel="0" collapsed="false">
      <c r="A88" s="32" t="s">
        <v>125</v>
      </c>
      <c r="B88" s="33"/>
      <c r="C88" s="34"/>
      <c r="D88" s="34"/>
      <c r="E88" s="34"/>
      <c r="F88" s="35" t="str">
        <f aca="false">IF(OR(B88="",D88="",D88=0),"",B88/D88)</f>
        <v/>
      </c>
      <c r="G88" s="36" t="str">
        <f aca="false">IF(OR(B88="",SUM(E$77:E88)=0),"",SUM(B$77:B88)/SUM(E$77:E88))</f>
        <v/>
      </c>
      <c r="H88" s="34"/>
    </row>
    <row r="89" customFormat="false" ht="15" hidden="false" customHeight="false" outlineLevel="0" collapsed="false">
      <c r="A89" s="32" t="s">
        <v>126</v>
      </c>
      <c r="B89" s="33"/>
      <c r="C89" s="34"/>
      <c r="D89" s="34"/>
      <c r="E89" s="34"/>
      <c r="F89" s="35" t="str">
        <f aca="false">IF(OR(B89="",D89="",D89=0),"",B89/D89)</f>
        <v/>
      </c>
      <c r="G89" s="36" t="str">
        <f aca="false">IF(OR(B89="",SUM(E$77:E89)=0),"",SUM(B$77:B89)/SUM(E$77:E89))</f>
        <v/>
      </c>
      <c r="H89" s="34"/>
    </row>
    <row r="90" customFormat="false" ht="15" hidden="false" customHeight="false" outlineLevel="0" collapsed="false">
      <c r="A90" s="31" t="s">
        <v>127</v>
      </c>
    </row>
    <row r="92" customFormat="false" ht="15" hidden="false" customHeight="false" outlineLevel="0" collapsed="false">
      <c r="A92" s="31" t="s">
        <v>128</v>
      </c>
    </row>
  </sheetData>
  <mergeCells count="26">
    <mergeCell ref="B4:H4"/>
    <mergeCell ref="B5:H5"/>
    <mergeCell ref="B8:H8"/>
    <mergeCell ref="B9:H9"/>
    <mergeCell ref="B10:H10"/>
    <mergeCell ref="B11:H11"/>
    <mergeCell ref="B12:H12"/>
    <mergeCell ref="B13:H13"/>
    <mergeCell ref="B16:H16"/>
    <mergeCell ref="B17:H17"/>
    <mergeCell ref="B18:H18"/>
    <mergeCell ref="B19:H19"/>
    <mergeCell ref="B20:H20"/>
    <mergeCell ref="B47:H47"/>
    <mergeCell ref="B48:H48"/>
    <mergeCell ref="B49:H49"/>
    <mergeCell ref="B50:H50"/>
    <mergeCell ref="B53:H53"/>
    <mergeCell ref="B54:H54"/>
    <mergeCell ref="B55:H55"/>
    <mergeCell ref="B56:H56"/>
    <mergeCell ref="B57:H57"/>
    <mergeCell ref="B70:H70"/>
    <mergeCell ref="B71:H71"/>
    <mergeCell ref="B72:H72"/>
    <mergeCell ref="B73:H73"/>
  </mergeCells>
  <dataValidations count="2">
    <dataValidation allowBlank="true" errorStyle="stop" operator="between" showDropDown="false" showErrorMessage="false" showInputMessage="false" sqref="B16" type="list">
      <formula1>"Self-serve,Sales-assisted,Sales-led"</formula1>
      <formula2>0</formula2>
    </dataValidation>
    <dataValidation allowBlank="true" errorStyle="stop" operator="between" showDropDown="false" showErrorMessage="false" showInputMessage="false" sqref="B53 B55 B61:B64" type="list">
      <formula1>"Google search,Meta (Facebook and Instagram),LinkedIn ads,Reddit ads,Direct messages or e-mail,Communities,Partners,Content and SEO,Other"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9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5"/>
    <col collapsed="false" customWidth="true" hidden="false" outlineLevel="0" max="5" min="4" style="0" width="13"/>
    <col collapsed="false" customWidth="true" hidden="false" outlineLevel="0" max="7" min="6" style="0" width="14"/>
    <col collapsed="false" customWidth="true" hidden="false" outlineLevel="0" max="8" min="8" style="0" width="18"/>
  </cols>
  <sheetData>
    <row r="1" customFormat="false" ht="19.7" hidden="false" customHeight="false" outlineLevel="0" collapsed="false">
      <c r="A1" s="7" t="s">
        <v>129</v>
      </c>
    </row>
    <row r="2" customFormat="false" ht="15" hidden="false" customHeight="false" outlineLevel="0" collapsed="false">
      <c r="A2" s="37" t="s">
        <v>130</v>
      </c>
    </row>
    <row r="4" customFormat="false" ht="18" hidden="false" customHeight="true" outlineLevel="0" collapsed="false">
      <c r="A4" s="9" t="s">
        <v>19</v>
      </c>
      <c r="B4" s="10" t="s">
        <v>131</v>
      </c>
      <c r="C4" s="10"/>
      <c r="D4" s="10"/>
      <c r="E4" s="10"/>
      <c r="F4" s="10"/>
      <c r="G4" s="10"/>
      <c r="H4" s="10"/>
    </row>
    <row r="5" customFormat="false" ht="18" hidden="false" customHeight="true" outlineLevel="0" collapsed="false">
      <c r="A5" s="9" t="s">
        <v>20</v>
      </c>
      <c r="B5" s="10" t="s">
        <v>132</v>
      </c>
      <c r="C5" s="10"/>
      <c r="D5" s="10"/>
      <c r="E5" s="10"/>
      <c r="F5" s="10"/>
      <c r="G5" s="10"/>
      <c r="H5" s="10"/>
    </row>
    <row r="7" customFormat="false" ht="19.5" hidden="false" customHeight="true" outlineLevel="0" collapsed="false">
      <c r="A7" s="11" t="s">
        <v>21</v>
      </c>
      <c r="B7" s="1"/>
      <c r="C7" s="1"/>
      <c r="D7" s="1"/>
      <c r="E7" s="1"/>
      <c r="F7" s="1"/>
      <c r="G7" s="1"/>
      <c r="H7" s="1"/>
    </row>
    <row r="8" customFormat="false" ht="30" hidden="false" customHeight="true" outlineLevel="0" collapsed="false">
      <c r="A8" s="9" t="s">
        <v>22</v>
      </c>
      <c r="B8" s="10" t="s">
        <v>133</v>
      </c>
      <c r="C8" s="10"/>
      <c r="D8" s="10"/>
      <c r="E8" s="10"/>
      <c r="F8" s="10"/>
      <c r="G8" s="10"/>
      <c r="H8" s="10"/>
    </row>
    <row r="9" customFormat="false" ht="30" hidden="false" customHeight="true" outlineLevel="0" collapsed="false">
      <c r="A9" s="9" t="s">
        <v>23</v>
      </c>
      <c r="B9" s="10" t="s">
        <v>134</v>
      </c>
      <c r="C9" s="10"/>
      <c r="D9" s="10"/>
      <c r="E9" s="10"/>
      <c r="F9" s="10"/>
      <c r="G9" s="10"/>
      <c r="H9" s="10"/>
    </row>
    <row r="10" customFormat="false" ht="30" hidden="false" customHeight="true" outlineLevel="0" collapsed="false">
      <c r="A10" s="9" t="s">
        <v>24</v>
      </c>
      <c r="B10" s="10" t="s">
        <v>135</v>
      </c>
      <c r="C10" s="10"/>
      <c r="D10" s="10"/>
      <c r="E10" s="10"/>
      <c r="F10" s="10"/>
      <c r="G10" s="10"/>
      <c r="H10" s="10"/>
    </row>
    <row r="11" customFormat="false" ht="30" hidden="false" customHeight="true" outlineLevel="0" collapsed="false">
      <c r="A11" s="9" t="s">
        <v>25</v>
      </c>
      <c r="B11" s="10" t="s">
        <v>136</v>
      </c>
      <c r="C11" s="10"/>
      <c r="D11" s="10"/>
      <c r="E11" s="10"/>
      <c r="F11" s="10"/>
      <c r="G11" s="10"/>
      <c r="H11" s="10"/>
    </row>
    <row r="12" customFormat="false" ht="30" hidden="false" customHeight="true" outlineLevel="0" collapsed="false">
      <c r="A12" s="9" t="s">
        <v>26</v>
      </c>
      <c r="B12" s="10" t="s">
        <v>137</v>
      </c>
      <c r="C12" s="10"/>
      <c r="D12" s="10"/>
      <c r="E12" s="10"/>
      <c r="F12" s="10"/>
      <c r="G12" s="10"/>
      <c r="H12" s="10"/>
    </row>
    <row r="13" customFormat="false" ht="30" hidden="false" customHeight="true" outlineLevel="0" collapsed="false">
      <c r="A13" s="9" t="s">
        <v>27</v>
      </c>
      <c r="B13" s="10" t="s">
        <v>138</v>
      </c>
      <c r="C13" s="10"/>
      <c r="D13" s="10"/>
      <c r="E13" s="10"/>
      <c r="F13" s="10"/>
      <c r="G13" s="10"/>
      <c r="H13" s="10"/>
    </row>
    <row r="15" customFormat="false" ht="19.5" hidden="false" customHeight="true" outlineLevel="0" collapsed="false">
      <c r="A15" s="11" t="s">
        <v>28</v>
      </c>
      <c r="B15" s="1"/>
      <c r="C15" s="1"/>
      <c r="D15" s="1"/>
      <c r="E15" s="1"/>
      <c r="F15" s="1"/>
      <c r="G15" s="1"/>
      <c r="H15" s="1"/>
    </row>
    <row r="16" customFormat="false" ht="18" hidden="false" customHeight="true" outlineLevel="0" collapsed="false">
      <c r="A16" s="9" t="s">
        <v>29</v>
      </c>
      <c r="B16" s="10" t="s">
        <v>139</v>
      </c>
      <c r="C16" s="10"/>
      <c r="D16" s="10"/>
      <c r="E16" s="10"/>
      <c r="F16" s="10"/>
      <c r="G16" s="10"/>
      <c r="H16" s="10"/>
    </row>
    <row r="17" customFormat="false" ht="30" hidden="false" customHeight="true" outlineLevel="0" collapsed="false">
      <c r="A17" s="9" t="s">
        <v>30</v>
      </c>
      <c r="B17" s="10" t="s">
        <v>140</v>
      </c>
      <c r="C17" s="10"/>
      <c r="D17" s="10"/>
      <c r="E17" s="10"/>
      <c r="F17" s="10"/>
      <c r="G17" s="10"/>
      <c r="H17" s="10"/>
    </row>
    <row r="18" customFormat="false" ht="30" hidden="false" customHeight="true" outlineLevel="0" collapsed="false">
      <c r="A18" s="9" t="s">
        <v>31</v>
      </c>
      <c r="B18" s="10" t="s">
        <v>141</v>
      </c>
      <c r="C18" s="10"/>
      <c r="D18" s="10"/>
      <c r="E18" s="10"/>
      <c r="F18" s="10"/>
      <c r="G18" s="10"/>
      <c r="H18" s="10"/>
    </row>
    <row r="19" customFormat="false" ht="30" hidden="false" customHeight="true" outlineLevel="0" collapsed="false">
      <c r="A19" s="9" t="s">
        <v>32</v>
      </c>
      <c r="B19" s="10" t="s">
        <v>142</v>
      </c>
      <c r="C19" s="10"/>
      <c r="D19" s="10"/>
      <c r="E19" s="10"/>
      <c r="F19" s="10"/>
      <c r="G19" s="10"/>
      <c r="H19" s="10"/>
    </row>
    <row r="20" customFormat="false" ht="30" hidden="false" customHeight="true" outlineLevel="0" collapsed="false">
      <c r="A20" s="9" t="s">
        <v>33</v>
      </c>
      <c r="B20" s="10" t="s">
        <v>143</v>
      </c>
      <c r="C20" s="10"/>
      <c r="D20" s="10"/>
      <c r="E20" s="10"/>
      <c r="F20" s="10"/>
      <c r="G20" s="10"/>
      <c r="H20" s="10"/>
    </row>
    <row r="22" customFormat="false" ht="19.5" hidden="false" customHeight="true" outlineLevel="0" collapsed="false">
      <c r="A22" s="11" t="s">
        <v>34</v>
      </c>
      <c r="B22" s="1"/>
      <c r="C22" s="1"/>
      <c r="D22" s="1"/>
      <c r="E22" s="1"/>
      <c r="F22" s="1"/>
      <c r="G22" s="1"/>
      <c r="H22" s="1"/>
    </row>
    <row r="23" customFormat="false" ht="18" hidden="false" customHeight="true" outlineLevel="0" collapsed="false">
      <c r="A23" s="12" t="s">
        <v>35</v>
      </c>
      <c r="B23" s="13" t="n">
        <v>79</v>
      </c>
      <c r="C23" s="14" t="s">
        <v>36</v>
      </c>
    </row>
    <row r="24" customFormat="false" ht="18" hidden="false" customHeight="true" outlineLevel="0" collapsed="false">
      <c r="A24" s="12" t="s">
        <v>37</v>
      </c>
      <c r="B24" s="15" t="n">
        <v>0.8</v>
      </c>
      <c r="C24" s="14" t="s">
        <v>38</v>
      </c>
    </row>
    <row r="25" customFormat="false" ht="18" hidden="false" customHeight="true" outlineLevel="0" collapsed="false">
      <c r="A25" s="12" t="s">
        <v>39</v>
      </c>
      <c r="B25" s="16" t="n">
        <v>0.04</v>
      </c>
      <c r="C25" s="14" t="s">
        <v>40</v>
      </c>
    </row>
    <row r="26" customFormat="false" ht="18" hidden="false" customHeight="true" outlineLevel="0" collapsed="false">
      <c r="A26" s="12" t="s">
        <v>41</v>
      </c>
      <c r="B26" s="17" t="n">
        <v>40</v>
      </c>
      <c r="C26" s="14" t="s">
        <v>42</v>
      </c>
    </row>
    <row r="27" customFormat="false" ht="18" hidden="false" customHeight="true" outlineLevel="0" collapsed="false">
      <c r="A27" s="12" t="s">
        <v>43</v>
      </c>
      <c r="B27" s="17" t="n">
        <v>30</v>
      </c>
      <c r="C27" s="14" t="s">
        <v>44</v>
      </c>
    </row>
    <row r="28" customFormat="false" ht="18" hidden="false" customHeight="true" outlineLevel="0" collapsed="false">
      <c r="A28" s="12" t="s">
        <v>45</v>
      </c>
      <c r="B28" s="18" t="n">
        <v>3</v>
      </c>
      <c r="C28" s="14" t="s">
        <v>46</v>
      </c>
    </row>
    <row r="29" customFormat="false" ht="18" hidden="false" customHeight="true" outlineLevel="0" collapsed="false">
      <c r="A29" s="12" t="s">
        <v>47</v>
      </c>
      <c r="B29" s="13" t="n">
        <v>400</v>
      </c>
      <c r="C29" s="14" t="s">
        <v>48</v>
      </c>
    </row>
    <row r="30" customFormat="false" ht="18" hidden="false" customHeight="true" outlineLevel="0" collapsed="false">
      <c r="A30" s="12" t="s">
        <v>49</v>
      </c>
      <c r="B30" s="16" t="n">
        <v>0.05</v>
      </c>
      <c r="C30" s="14" t="s">
        <v>50</v>
      </c>
    </row>
    <row r="31" customFormat="false" ht="18" hidden="false" customHeight="true" outlineLevel="0" collapsed="false">
      <c r="A31" s="12" t="s">
        <v>51</v>
      </c>
      <c r="B31" s="16" t="n">
        <v>0.2</v>
      </c>
      <c r="C31" s="14" t="s">
        <v>52</v>
      </c>
    </row>
    <row r="32" customFormat="false" ht="18" hidden="false" customHeight="true" outlineLevel="0" collapsed="false">
      <c r="A32" s="12" t="s">
        <v>53</v>
      </c>
      <c r="B32" s="19" t="n">
        <f aca="false">IF(OR(B23="",B26=""),"",B23*B26)</f>
        <v>3160</v>
      </c>
      <c r="C32" s="14" t="s">
        <v>54</v>
      </c>
    </row>
    <row r="33" customFormat="false" ht="18" hidden="false" customHeight="true" outlineLevel="0" collapsed="false">
      <c r="A33" s="12" t="s">
        <v>55</v>
      </c>
      <c r="B33" s="19" t="n">
        <f aca="false">IF(OR(B23="",B24="",B25=""),"",IFERROR(B23*B24/B25,""))</f>
        <v>1580</v>
      </c>
      <c r="C33" s="14" t="s">
        <v>56</v>
      </c>
    </row>
    <row r="34" customFormat="false" ht="18" hidden="false" customHeight="true" outlineLevel="0" collapsed="false">
      <c r="A34" s="12" t="s">
        <v>57</v>
      </c>
      <c r="B34" s="19" t="n">
        <f aca="false">IF(OR(B33=""),"",B33/3)</f>
        <v>526.666666666667</v>
      </c>
      <c r="C34" s="14" t="s">
        <v>58</v>
      </c>
    </row>
    <row r="35" customFormat="false" ht="18" hidden="false" customHeight="true" outlineLevel="0" collapsed="false">
      <c r="A35" s="12" t="s">
        <v>59</v>
      </c>
      <c r="B35" s="20" t="str">
        <f aca="false">IF(OR(B29="",B34=""),"",IF(B29&lt;=B34,"Yes","No"))</f>
        <v>Yes</v>
      </c>
      <c r="C35" s="14" t="str">
        <f aca="false">IF(B35="","Compares your target CAC with LTV / 3.",IF(B35="Yes","Your target CAC is at or under LTV / 3.","Lower the target CAC, raise the price or cut churn."))</f>
        <v>Your target CAC is at or under LTV / 3.</v>
      </c>
    </row>
    <row r="36" customFormat="false" ht="18" hidden="false" customHeight="true" outlineLevel="0" collapsed="false">
      <c r="A36" s="12" t="s">
        <v>60</v>
      </c>
      <c r="B36" s="21" t="n">
        <f aca="false">IF(OR(B29="",B23="",B24=""),"",IFERROR(B29/(B23*B24),""))</f>
        <v>6.32911392405063</v>
      </c>
      <c r="C36" s="14" t="s">
        <v>61</v>
      </c>
    </row>
    <row r="37" customFormat="false" ht="18" hidden="false" customHeight="true" outlineLevel="0" collapsed="false">
      <c r="A37" s="12" t="s">
        <v>62</v>
      </c>
      <c r="B37" s="19" t="n">
        <f aca="false">IF(OR(B27="",B29=""),"",B27*B29)</f>
        <v>12000</v>
      </c>
      <c r="C37" s="14" t="s">
        <v>63</v>
      </c>
    </row>
    <row r="38" customFormat="false" ht="18" hidden="false" customHeight="true" outlineLevel="0" collapsed="false">
      <c r="A38" s="12" t="s">
        <v>64</v>
      </c>
      <c r="B38" s="19" t="n">
        <f aca="false">IF(OR(B37="",B28=""),"",IFERROR(B37/B28,""))</f>
        <v>4000</v>
      </c>
      <c r="C38" s="14" t="s">
        <v>65</v>
      </c>
    </row>
    <row r="39" customFormat="false" ht="18" hidden="false" customHeight="true" outlineLevel="0" collapsed="false">
      <c r="A39" s="12" t="s">
        <v>66</v>
      </c>
      <c r="B39" s="22" t="n">
        <f aca="false">IF(OR(B27="",B31=""),"",IFERROR(B27/B31,""))</f>
        <v>150</v>
      </c>
      <c r="C39" s="14" t="s">
        <v>67</v>
      </c>
    </row>
    <row r="40" customFormat="false" ht="18" hidden="false" customHeight="true" outlineLevel="0" collapsed="false">
      <c r="A40" s="12" t="s">
        <v>68</v>
      </c>
      <c r="B40" s="23" t="n">
        <f aca="false">IF(OR(B39="",B28=""),"",IFERROR(B39/(B28*52/12),""))</f>
        <v>11.5384615384615</v>
      </c>
      <c r="C40" s="14" t="s">
        <v>69</v>
      </c>
    </row>
    <row r="41" customFormat="false" ht="18" hidden="false" customHeight="true" outlineLevel="0" collapsed="false">
      <c r="A41" s="12" t="s">
        <v>70</v>
      </c>
      <c r="B41" s="22" t="n">
        <f aca="false">IF(OR(B39="",B30=""),"",IFERROR(B39/B30,""))</f>
        <v>3000</v>
      </c>
      <c r="C41" s="14" t="s">
        <v>71</v>
      </c>
    </row>
    <row r="42" customFormat="false" ht="18" hidden="false" customHeight="true" outlineLevel="0" collapsed="false">
      <c r="A42" s="12" t="s">
        <v>72</v>
      </c>
      <c r="B42" s="19" t="n">
        <f aca="false">IF(OR(B29="",B31=""),"",B29*B31)</f>
        <v>80</v>
      </c>
      <c r="C42" s="14" t="s">
        <v>73</v>
      </c>
    </row>
    <row r="43" customFormat="false" ht="18" hidden="false" customHeight="true" outlineLevel="0" collapsed="false">
      <c r="A43" s="12" t="s">
        <v>74</v>
      </c>
      <c r="B43" s="24" t="n">
        <f aca="false">IF(OR(B42="",B30=""),"",B42*B30)</f>
        <v>4</v>
      </c>
      <c r="C43" s="14" t="s">
        <v>75</v>
      </c>
    </row>
    <row r="44" customFormat="false" ht="18" hidden="false" customHeight="true" outlineLevel="0" collapsed="false">
      <c r="A44" s="12" t="s">
        <v>76</v>
      </c>
      <c r="B44" s="19" t="n">
        <f aca="false">IF(OR(B27="",B23=""),"",B27*B23)</f>
        <v>2370</v>
      </c>
      <c r="C44" s="14" t="s">
        <v>77</v>
      </c>
    </row>
    <row r="46" customFormat="false" ht="19.5" hidden="false" customHeight="true" outlineLevel="0" collapsed="false">
      <c r="A46" s="11" t="s">
        <v>78</v>
      </c>
      <c r="B46" s="1"/>
      <c r="C46" s="1"/>
      <c r="D46" s="1"/>
      <c r="E46" s="1"/>
      <c r="F46" s="1"/>
      <c r="G46" s="1"/>
      <c r="H46" s="1"/>
    </row>
    <row r="47" customFormat="false" ht="31.5" hidden="false" customHeight="true" outlineLevel="0" collapsed="false">
      <c r="A47" s="9" t="s">
        <v>79</v>
      </c>
      <c r="B47" s="10" t="s">
        <v>144</v>
      </c>
      <c r="C47" s="10"/>
      <c r="D47" s="10"/>
      <c r="E47" s="10"/>
      <c r="F47" s="10"/>
      <c r="G47" s="10"/>
      <c r="H47" s="10"/>
    </row>
    <row r="48" customFormat="false" ht="31.5" hidden="false" customHeight="true" outlineLevel="0" collapsed="false">
      <c r="A48" s="9" t="s">
        <v>80</v>
      </c>
      <c r="B48" s="10" t="s">
        <v>145</v>
      </c>
      <c r="C48" s="10"/>
      <c r="D48" s="10"/>
      <c r="E48" s="10"/>
      <c r="F48" s="10"/>
      <c r="G48" s="10"/>
      <c r="H48" s="10"/>
    </row>
    <row r="49" customFormat="false" ht="31.5" hidden="false" customHeight="true" outlineLevel="0" collapsed="false">
      <c r="A49" s="9" t="s">
        <v>81</v>
      </c>
      <c r="B49" s="10" t="s">
        <v>146</v>
      </c>
      <c r="C49" s="10"/>
      <c r="D49" s="10"/>
      <c r="E49" s="10"/>
      <c r="F49" s="10"/>
      <c r="G49" s="10"/>
      <c r="H49" s="10"/>
    </row>
    <row r="50" customFormat="false" ht="31.5" hidden="false" customHeight="true" outlineLevel="0" collapsed="false">
      <c r="A50" s="9" t="s">
        <v>82</v>
      </c>
      <c r="B50" s="10" t="s">
        <v>147</v>
      </c>
      <c r="C50" s="10"/>
      <c r="D50" s="10"/>
      <c r="E50" s="10"/>
      <c r="F50" s="10"/>
      <c r="G50" s="10"/>
      <c r="H50" s="10"/>
    </row>
    <row r="52" customFormat="false" ht="19.5" hidden="false" customHeight="true" outlineLevel="0" collapsed="false">
      <c r="A52" s="11" t="s">
        <v>83</v>
      </c>
      <c r="B52" s="1"/>
      <c r="C52" s="1"/>
      <c r="D52" s="1"/>
      <c r="E52" s="1"/>
      <c r="F52" s="1"/>
      <c r="G52" s="1"/>
      <c r="H52" s="1"/>
    </row>
    <row r="53" customFormat="false" ht="18" hidden="false" customHeight="true" outlineLevel="0" collapsed="false">
      <c r="A53" s="9" t="s">
        <v>84</v>
      </c>
      <c r="B53" s="10" t="s">
        <v>148</v>
      </c>
      <c r="C53" s="10"/>
      <c r="D53" s="10"/>
      <c r="E53" s="10"/>
      <c r="F53" s="10"/>
      <c r="G53" s="10"/>
      <c r="H53" s="10"/>
    </row>
    <row r="54" customFormat="false" ht="30" hidden="false" customHeight="true" outlineLevel="0" collapsed="false">
      <c r="A54" s="9" t="s">
        <v>85</v>
      </c>
      <c r="B54" s="10" t="s">
        <v>149</v>
      </c>
      <c r="C54" s="10"/>
      <c r="D54" s="10"/>
      <c r="E54" s="10"/>
      <c r="F54" s="10"/>
      <c r="G54" s="10"/>
      <c r="H54" s="10"/>
    </row>
    <row r="55" customFormat="false" ht="18" hidden="false" customHeight="true" outlineLevel="0" collapsed="false">
      <c r="A55" s="9" t="s">
        <v>86</v>
      </c>
      <c r="B55" s="10" t="s">
        <v>150</v>
      </c>
      <c r="C55" s="10"/>
      <c r="D55" s="10"/>
      <c r="E55" s="10"/>
      <c r="F55" s="10"/>
      <c r="G55" s="10"/>
      <c r="H55" s="10"/>
    </row>
    <row r="56" customFormat="false" ht="30" hidden="false" customHeight="true" outlineLevel="0" collapsed="false">
      <c r="A56" s="9" t="s">
        <v>87</v>
      </c>
      <c r="B56" s="10" t="s">
        <v>151</v>
      </c>
      <c r="C56" s="10"/>
      <c r="D56" s="10"/>
      <c r="E56" s="10"/>
      <c r="F56" s="10"/>
      <c r="G56" s="10"/>
      <c r="H56" s="10"/>
    </row>
    <row r="57" customFormat="false" ht="30" hidden="false" customHeight="true" outlineLevel="0" collapsed="false">
      <c r="A57" s="9" t="s">
        <v>88</v>
      </c>
      <c r="B57" s="10" t="s">
        <v>152</v>
      </c>
      <c r="C57" s="10"/>
      <c r="D57" s="10"/>
      <c r="E57" s="10"/>
      <c r="F57" s="10"/>
      <c r="G57" s="10"/>
      <c r="H57" s="10"/>
    </row>
    <row r="59" customFormat="false" ht="19.5" hidden="false" customHeight="true" outlineLevel="0" collapsed="false">
      <c r="A59" s="11" t="s">
        <v>89</v>
      </c>
      <c r="B59" s="1"/>
      <c r="C59" s="1"/>
      <c r="D59" s="1"/>
      <c r="E59" s="1"/>
      <c r="F59" s="1"/>
      <c r="G59" s="1"/>
      <c r="H59" s="1"/>
    </row>
    <row r="60" customFormat="false" ht="24" hidden="false" customHeight="true" outlineLevel="0" collapsed="false">
      <c r="A60" s="25" t="s">
        <v>90</v>
      </c>
      <c r="B60" s="25" t="s">
        <v>91</v>
      </c>
      <c r="C60" s="25" t="s">
        <v>92</v>
      </c>
      <c r="D60" s="25" t="s">
        <v>93</v>
      </c>
      <c r="E60" s="25" t="s">
        <v>94</v>
      </c>
      <c r="F60" s="25" t="s">
        <v>95</v>
      </c>
      <c r="G60" s="25" t="s">
        <v>96</v>
      </c>
      <c r="H60" s="25" t="s">
        <v>97</v>
      </c>
    </row>
    <row r="61" customFormat="false" ht="39.75" hidden="false" customHeight="true" outlineLevel="0" collapsed="false">
      <c r="A61" s="26" t="s">
        <v>153</v>
      </c>
      <c r="B61" s="26" t="s">
        <v>148</v>
      </c>
      <c r="C61" s="27" t="n">
        <v>2800</v>
      </c>
      <c r="D61" s="26" t="n">
        <v>6</v>
      </c>
      <c r="E61" s="26" t="s">
        <v>154</v>
      </c>
      <c r="F61" s="26"/>
      <c r="G61" s="26"/>
      <c r="H61" s="26"/>
    </row>
    <row r="62" customFormat="false" ht="39.75" hidden="false" customHeight="true" outlineLevel="0" collapsed="false">
      <c r="A62" s="26" t="s">
        <v>155</v>
      </c>
      <c r="B62" s="26" t="s">
        <v>150</v>
      </c>
      <c r="C62" s="27" t="n">
        <v>1200</v>
      </c>
      <c r="D62" s="26" t="n">
        <v>6</v>
      </c>
      <c r="E62" s="26" t="s">
        <v>154</v>
      </c>
      <c r="F62" s="26"/>
      <c r="G62" s="26"/>
      <c r="H62" s="26"/>
    </row>
    <row r="63" customFormat="false" ht="39.75" hidden="false" customHeight="true" outlineLevel="0" collapsed="false">
      <c r="A63" s="26"/>
      <c r="B63" s="26"/>
      <c r="C63" s="27"/>
      <c r="D63" s="26"/>
      <c r="E63" s="26"/>
      <c r="F63" s="26"/>
      <c r="G63" s="26"/>
      <c r="H63" s="26"/>
    </row>
    <row r="64" customFormat="false" ht="39.75" hidden="false" customHeight="true" outlineLevel="0" collapsed="false">
      <c r="A64" s="26"/>
      <c r="B64" s="26"/>
      <c r="C64" s="27"/>
      <c r="D64" s="26"/>
      <c r="E64" s="26"/>
      <c r="F64" s="26"/>
      <c r="G64" s="26"/>
      <c r="H64" s="26"/>
    </row>
    <row r="65" customFormat="false" ht="15" hidden="false" customHeight="false" outlineLevel="0" collapsed="false">
      <c r="A65" s="28" t="s">
        <v>98</v>
      </c>
      <c r="C65" s="29" t="n">
        <f aca="false">SUM(C61:C64)</f>
        <v>4000</v>
      </c>
    </row>
    <row r="66" customFormat="false" ht="15" hidden="false" customHeight="false" outlineLevel="0" collapsed="false">
      <c r="A66" s="28" t="s">
        <v>99</v>
      </c>
      <c r="C66" s="29" t="n">
        <f aca="false">IF(B38="","",B38)</f>
        <v>4000</v>
      </c>
    </row>
    <row r="67" customFormat="false" ht="15" hidden="false" customHeight="false" outlineLevel="0" collapsed="false">
      <c r="A67" s="28" t="s">
        <v>100</v>
      </c>
      <c r="C67" s="29" t="n">
        <f aca="false">IF(B38="","",B38-SUM(C61:C64))</f>
        <v>0</v>
      </c>
    </row>
    <row r="69" customFormat="false" ht="19.5" hidden="false" customHeight="true" outlineLevel="0" collapsed="false">
      <c r="A69" s="11" t="s">
        <v>101</v>
      </c>
      <c r="B69" s="1"/>
      <c r="C69" s="1"/>
      <c r="D69" s="1"/>
      <c r="E69" s="1"/>
      <c r="F69" s="1"/>
      <c r="G69" s="1"/>
      <c r="H69" s="1"/>
    </row>
    <row r="70" customFormat="false" ht="18" hidden="false" customHeight="true" outlineLevel="0" collapsed="false">
      <c r="A70" s="9" t="s">
        <v>102</v>
      </c>
      <c r="B70" s="10" t="s">
        <v>156</v>
      </c>
      <c r="C70" s="10"/>
      <c r="D70" s="10"/>
      <c r="E70" s="10"/>
      <c r="F70" s="10"/>
      <c r="G70" s="10"/>
      <c r="H70" s="10"/>
    </row>
    <row r="71" customFormat="false" ht="18" hidden="false" customHeight="true" outlineLevel="0" collapsed="false">
      <c r="A71" s="28" t="s">
        <v>103</v>
      </c>
      <c r="B71" s="30" t="str">
        <f aca="false">IF(B42="","Fill section 3 first.","Its cost per trial or demo is above $"&amp;TEXT(B42,"#,##0")&amp;" after 4 weeks.")</f>
        <v>Its cost per trial or demo is above $80 after 4 weeks.</v>
      </c>
      <c r="C71" s="30"/>
      <c r="D71" s="30"/>
      <c r="E71" s="30"/>
      <c r="F71" s="30"/>
      <c r="G71" s="30"/>
      <c r="H71" s="30"/>
    </row>
    <row r="72" customFormat="false" ht="18" hidden="false" customHeight="true" outlineLevel="0" collapsed="false">
      <c r="A72" s="28" t="s">
        <v>104</v>
      </c>
      <c r="B72" s="30" t="str">
        <f aca="false">IF(B34="","Fill section 3 first.","CAC to date is above $"&amp;TEXT(B34,"#,##0")&amp;" at day 60.")</f>
        <v>CAC to date is above $527 at day 60.</v>
      </c>
      <c r="C72" s="30"/>
      <c r="D72" s="30"/>
      <c r="E72" s="30"/>
      <c r="F72" s="30"/>
      <c r="G72" s="30"/>
      <c r="H72" s="30"/>
    </row>
    <row r="73" customFormat="false" ht="18" hidden="false" customHeight="true" outlineLevel="0" collapsed="false">
      <c r="A73" s="28" t="s">
        <v>105</v>
      </c>
      <c r="B73" s="30" t="str">
        <f aca="false">IF(B42="","Fill section 3 first.","Its cost per trial or demo stays under $"&amp;TEXT(B42*0.75,"#,##0")&amp;" for 2 weeks.")</f>
        <v>Its cost per trial or demo stays under $60 for 2 weeks.</v>
      </c>
      <c r="C73" s="30"/>
      <c r="D73" s="30"/>
      <c r="E73" s="30"/>
      <c r="F73" s="30"/>
      <c r="G73" s="30"/>
      <c r="H73" s="30"/>
    </row>
    <row r="74" customFormat="false" ht="15" hidden="false" customHeight="false" outlineLevel="0" collapsed="false">
      <c r="A74" s="31" t="s">
        <v>106</v>
      </c>
    </row>
    <row r="76" customFormat="false" ht="24" hidden="false" customHeight="true" outlineLevel="0" collapsed="false">
      <c r="A76" s="25" t="s">
        <v>107</v>
      </c>
      <c r="B76" s="25" t="s">
        <v>108</v>
      </c>
      <c r="C76" s="25" t="s">
        <v>109</v>
      </c>
      <c r="D76" s="25" t="s">
        <v>110</v>
      </c>
      <c r="E76" s="25" t="s">
        <v>111</v>
      </c>
      <c r="F76" s="25" t="s">
        <v>112</v>
      </c>
      <c r="G76" s="25" t="s">
        <v>113</v>
      </c>
      <c r="H76" s="25" t="s">
        <v>97</v>
      </c>
    </row>
    <row r="77" customFormat="false" ht="15" hidden="false" customHeight="false" outlineLevel="0" collapsed="false">
      <c r="A77" s="32" t="s">
        <v>114</v>
      </c>
      <c r="B77" s="33" t="n">
        <v>920</v>
      </c>
      <c r="C77" s="34" t="n">
        <v>240</v>
      </c>
      <c r="D77" s="34" t="n">
        <v>11</v>
      </c>
      <c r="E77" s="34" t="n">
        <v>0</v>
      </c>
      <c r="F77" s="35" t="n">
        <f aca="false">IF(OR(B77="",D77="",D77=0),"",B77/D77)</f>
        <v>83.6363636363636</v>
      </c>
      <c r="G77" s="36" t="str">
        <f aca="false">IF(OR(B77="",SUM(E$77:E77)=0),"",SUM(B$77:B77)/SUM(E$77:E77))</f>
        <v/>
      </c>
      <c r="H77" s="34"/>
    </row>
    <row r="78" customFormat="false" ht="15" hidden="false" customHeight="false" outlineLevel="0" collapsed="false">
      <c r="A78" s="32" t="s">
        <v>115</v>
      </c>
      <c r="B78" s="33" t="n">
        <v>930</v>
      </c>
      <c r="C78" s="34" t="n">
        <v>255</v>
      </c>
      <c r="D78" s="34" t="n">
        <v>13</v>
      </c>
      <c r="E78" s="34" t="n">
        <v>2</v>
      </c>
      <c r="F78" s="35" t="n">
        <f aca="false">IF(OR(B78="",D78="",D78=0),"",B78/D78)</f>
        <v>71.5384615384615</v>
      </c>
      <c r="G78" s="36" t="n">
        <f aca="false">IF(OR(B78="",SUM(E$77:E78)=0),"",SUM(B$77:B78)/SUM(E$77:E78))</f>
        <v>925</v>
      </c>
      <c r="H78" s="34"/>
    </row>
    <row r="79" customFormat="false" ht="15" hidden="false" customHeight="false" outlineLevel="0" collapsed="false">
      <c r="A79" s="32" t="s">
        <v>116</v>
      </c>
      <c r="B79" s="33" t="n">
        <v>925</v>
      </c>
      <c r="C79" s="34" t="n">
        <v>250</v>
      </c>
      <c r="D79" s="34" t="n">
        <v>12</v>
      </c>
      <c r="E79" s="34" t="n">
        <v>3</v>
      </c>
      <c r="F79" s="35" t="n">
        <f aca="false">IF(OR(B79="",D79="",D79=0),"",B79/D79)</f>
        <v>77.0833333333333</v>
      </c>
      <c r="G79" s="36" t="n">
        <f aca="false">IF(OR(B79="",SUM(E$77:E79)=0),"",SUM(B$77:B79)/SUM(E$77:E79))</f>
        <v>555</v>
      </c>
      <c r="H79" s="34"/>
    </row>
    <row r="80" customFormat="false" ht="15" hidden="false" customHeight="false" outlineLevel="0" collapsed="false">
      <c r="A80" s="32" t="s">
        <v>117</v>
      </c>
      <c r="B80" s="33"/>
      <c r="C80" s="34"/>
      <c r="D80" s="34"/>
      <c r="E80" s="34"/>
      <c r="F80" s="35" t="str">
        <f aca="false">IF(OR(B80="",D80="",D80=0),"",B80/D80)</f>
        <v/>
      </c>
      <c r="G80" s="36" t="str">
        <f aca="false">IF(OR(B80="",SUM(E$77:E80)=0),"",SUM(B$77:B80)/SUM(E$77:E80))</f>
        <v/>
      </c>
      <c r="H80" s="34"/>
    </row>
    <row r="81" customFormat="false" ht="15" hidden="false" customHeight="false" outlineLevel="0" collapsed="false">
      <c r="A81" s="32" t="s">
        <v>118</v>
      </c>
      <c r="B81" s="33"/>
      <c r="C81" s="34"/>
      <c r="D81" s="34"/>
      <c r="E81" s="34"/>
      <c r="F81" s="35" t="str">
        <f aca="false">IF(OR(B81="",D81="",D81=0),"",B81/D81)</f>
        <v/>
      </c>
      <c r="G81" s="36" t="str">
        <f aca="false">IF(OR(B81="",SUM(E$77:E81)=0),"",SUM(B$77:B81)/SUM(E$77:E81))</f>
        <v/>
      </c>
      <c r="H81" s="34"/>
    </row>
    <row r="82" customFormat="false" ht="15" hidden="false" customHeight="false" outlineLevel="0" collapsed="false">
      <c r="A82" s="32" t="s">
        <v>119</v>
      </c>
      <c r="B82" s="33"/>
      <c r="C82" s="34"/>
      <c r="D82" s="34"/>
      <c r="E82" s="34"/>
      <c r="F82" s="35" t="str">
        <f aca="false">IF(OR(B82="",D82="",D82=0),"",B82/D82)</f>
        <v/>
      </c>
      <c r="G82" s="36" t="str">
        <f aca="false">IF(OR(B82="",SUM(E$77:E82)=0),"",SUM(B$77:B82)/SUM(E$77:E82))</f>
        <v/>
      </c>
      <c r="H82" s="34"/>
    </row>
    <row r="83" customFormat="false" ht="15" hidden="false" customHeight="false" outlineLevel="0" collapsed="false">
      <c r="A83" s="32" t="s">
        <v>120</v>
      </c>
      <c r="B83" s="33"/>
      <c r="C83" s="34"/>
      <c r="D83" s="34"/>
      <c r="E83" s="34"/>
      <c r="F83" s="35" t="str">
        <f aca="false">IF(OR(B83="",D83="",D83=0),"",B83/D83)</f>
        <v/>
      </c>
      <c r="G83" s="36" t="str">
        <f aca="false">IF(OR(B83="",SUM(E$77:E83)=0),"",SUM(B$77:B83)/SUM(E$77:E83))</f>
        <v/>
      </c>
      <c r="H83" s="34"/>
    </row>
    <row r="84" customFormat="false" ht="15" hidden="false" customHeight="false" outlineLevel="0" collapsed="false">
      <c r="A84" s="32" t="s">
        <v>121</v>
      </c>
      <c r="B84" s="33"/>
      <c r="C84" s="34"/>
      <c r="D84" s="34"/>
      <c r="E84" s="34"/>
      <c r="F84" s="35" t="str">
        <f aca="false">IF(OR(B84="",D84="",D84=0),"",B84/D84)</f>
        <v/>
      </c>
      <c r="G84" s="36" t="str">
        <f aca="false">IF(OR(B84="",SUM(E$77:E84)=0),"",SUM(B$77:B84)/SUM(E$77:E84))</f>
        <v/>
      </c>
      <c r="H84" s="34"/>
    </row>
    <row r="85" customFormat="false" ht="15" hidden="false" customHeight="false" outlineLevel="0" collapsed="false">
      <c r="A85" s="32" t="s">
        <v>122</v>
      </c>
      <c r="B85" s="33"/>
      <c r="C85" s="34"/>
      <c r="D85" s="34"/>
      <c r="E85" s="34"/>
      <c r="F85" s="35" t="str">
        <f aca="false">IF(OR(B85="",D85="",D85=0),"",B85/D85)</f>
        <v/>
      </c>
      <c r="G85" s="36" t="str">
        <f aca="false">IF(OR(B85="",SUM(E$77:E85)=0),"",SUM(B$77:B85)/SUM(E$77:E85))</f>
        <v/>
      </c>
      <c r="H85" s="34"/>
    </row>
    <row r="86" customFormat="false" ht="15" hidden="false" customHeight="false" outlineLevel="0" collapsed="false">
      <c r="A86" s="32" t="s">
        <v>123</v>
      </c>
      <c r="B86" s="33"/>
      <c r="C86" s="34"/>
      <c r="D86" s="34"/>
      <c r="E86" s="34"/>
      <c r="F86" s="35" t="str">
        <f aca="false">IF(OR(B86="",D86="",D86=0),"",B86/D86)</f>
        <v/>
      </c>
      <c r="G86" s="36" t="str">
        <f aca="false">IF(OR(B86="",SUM(E$77:E86)=0),"",SUM(B$77:B86)/SUM(E$77:E86))</f>
        <v/>
      </c>
      <c r="H86" s="34"/>
    </row>
    <row r="87" customFormat="false" ht="15" hidden="false" customHeight="false" outlineLevel="0" collapsed="false">
      <c r="A87" s="32" t="s">
        <v>124</v>
      </c>
      <c r="B87" s="33"/>
      <c r="C87" s="34"/>
      <c r="D87" s="34"/>
      <c r="E87" s="34"/>
      <c r="F87" s="35" t="str">
        <f aca="false">IF(OR(B87="",D87="",D87=0),"",B87/D87)</f>
        <v/>
      </c>
      <c r="G87" s="36" t="str">
        <f aca="false">IF(OR(B87="",SUM(E$77:E87)=0),"",SUM(B$77:B87)/SUM(E$77:E87))</f>
        <v/>
      </c>
      <c r="H87" s="34"/>
    </row>
    <row r="88" customFormat="false" ht="15" hidden="false" customHeight="false" outlineLevel="0" collapsed="false">
      <c r="A88" s="32" t="s">
        <v>125</v>
      </c>
      <c r="B88" s="33"/>
      <c r="C88" s="34"/>
      <c r="D88" s="34"/>
      <c r="E88" s="34"/>
      <c r="F88" s="35" t="str">
        <f aca="false">IF(OR(B88="",D88="",D88=0),"",B88/D88)</f>
        <v/>
      </c>
      <c r="G88" s="36" t="str">
        <f aca="false">IF(OR(B88="",SUM(E$77:E88)=0),"",SUM(B$77:B88)/SUM(E$77:E88))</f>
        <v/>
      </c>
      <c r="H88" s="34"/>
    </row>
    <row r="89" customFormat="false" ht="15" hidden="false" customHeight="false" outlineLevel="0" collapsed="false">
      <c r="A89" s="32" t="s">
        <v>126</v>
      </c>
      <c r="B89" s="33"/>
      <c r="C89" s="34"/>
      <c r="D89" s="34"/>
      <c r="E89" s="34"/>
      <c r="F89" s="35" t="str">
        <f aca="false">IF(OR(B89="",D89="",D89=0),"",B89/D89)</f>
        <v/>
      </c>
      <c r="G89" s="36" t="str">
        <f aca="false">IF(OR(B89="",SUM(E$77:E89)=0),"",SUM(B$77:B89)/SUM(E$77:E89))</f>
        <v/>
      </c>
      <c r="H89" s="34"/>
    </row>
    <row r="90" customFormat="false" ht="15" hidden="false" customHeight="false" outlineLevel="0" collapsed="false">
      <c r="A90" s="31" t="s">
        <v>127</v>
      </c>
    </row>
    <row r="92" customFormat="false" ht="15" hidden="false" customHeight="false" outlineLevel="0" collapsed="false">
      <c r="A92" s="31" t="s">
        <v>128</v>
      </c>
    </row>
  </sheetData>
  <mergeCells count="26">
    <mergeCell ref="B4:H4"/>
    <mergeCell ref="B5:H5"/>
    <mergeCell ref="B8:H8"/>
    <mergeCell ref="B9:H9"/>
    <mergeCell ref="B10:H10"/>
    <mergeCell ref="B11:H11"/>
    <mergeCell ref="B12:H12"/>
    <mergeCell ref="B13:H13"/>
    <mergeCell ref="B16:H16"/>
    <mergeCell ref="B17:H17"/>
    <mergeCell ref="B18:H18"/>
    <mergeCell ref="B19:H19"/>
    <mergeCell ref="B20:H20"/>
    <mergeCell ref="B47:H47"/>
    <mergeCell ref="B48:H48"/>
    <mergeCell ref="B49:H49"/>
    <mergeCell ref="B50:H50"/>
    <mergeCell ref="B53:H53"/>
    <mergeCell ref="B54:H54"/>
    <mergeCell ref="B55:H55"/>
    <mergeCell ref="B56:H56"/>
    <mergeCell ref="B57:H57"/>
    <mergeCell ref="B70:H70"/>
    <mergeCell ref="B71:H71"/>
    <mergeCell ref="B72:H72"/>
    <mergeCell ref="B73:H73"/>
  </mergeCells>
  <dataValidations count="2">
    <dataValidation allowBlank="true" errorStyle="stop" operator="between" showDropDown="false" showErrorMessage="false" showInputMessage="false" sqref="B16" type="list">
      <formula1>"Self-serve,Sales-assisted,Sales-led"</formula1>
      <formula2>0</formula2>
    </dataValidation>
    <dataValidation allowBlank="true" errorStyle="stop" operator="between" showDropDown="false" showErrorMessage="false" showInputMessage="false" sqref="B53 B55 B61:B64" type="list">
      <formula1>"Google search,Meta (Facebook and Instagram),LinkedIn ads,Reddit ads,Direct messages or e-mail,Communities,Partners,Content and SEO,Other"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LibreOffice/26.2.3.2$MacOSX_AARCH64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2026-10-22T09:13:23Z</dcterms:created>
  <dc:creator>openpyxl</dc:creator>
  <dc:description/>
  <dc:language>en-GB</dc:language>
  <cp:lastModifiedBy/>
  <dcterms:modified xsi:type="dcterms:W3CDTF">2026-10-22T09:13:23Z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